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Fabian\Downloads\"/>
    </mc:Choice>
  </mc:AlternateContent>
  <bookViews>
    <workbookView xWindow="0" yWindow="0" windowWidth="25600" windowHeight="1007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C9" i="1"/>
  <c r="C8" i="1"/>
  <c r="C14" i="1" l="1"/>
  <c r="E15" i="1"/>
  <c r="D15" i="1" s="1"/>
  <c r="D13" i="1"/>
  <c r="D14" i="1"/>
  <c r="C13" i="1"/>
  <c r="C19" i="1"/>
  <c r="C21" i="1"/>
  <c r="C16" i="1"/>
  <c r="C20" i="1"/>
  <c r="D24" i="1" s="1"/>
  <c r="D23" i="1" l="1"/>
</calcChain>
</file>

<file path=xl/sharedStrings.xml><?xml version="1.0" encoding="utf-8"?>
<sst xmlns="http://schemas.openxmlformats.org/spreadsheetml/2006/main" count="21" uniqueCount="20">
  <si>
    <t>Empleador</t>
  </si>
  <si>
    <t>Empleado</t>
  </si>
  <si>
    <t>Salud</t>
  </si>
  <si>
    <t>Pensión</t>
  </si>
  <si>
    <t>Arl</t>
  </si>
  <si>
    <t>CCF</t>
  </si>
  <si>
    <t>Sena</t>
  </si>
  <si>
    <t>ICBF</t>
  </si>
  <si>
    <t>Salario intergal:</t>
  </si>
  <si>
    <t>Factor salarial</t>
  </si>
  <si>
    <t>Factor prestacional</t>
  </si>
  <si>
    <t>Seguridad social</t>
  </si>
  <si>
    <t>Aportes parafiscales</t>
  </si>
  <si>
    <t>FSP</t>
  </si>
  <si>
    <t>Salario mínimo actual</t>
  </si>
  <si>
    <t>Tarifa ARL</t>
  </si>
  <si>
    <t>N/A</t>
  </si>
  <si>
    <t>Total seguridad social:</t>
  </si>
  <si>
    <t>Total parafiscales:</t>
  </si>
  <si>
    <t>Salario integral Leegales.com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</si>
</sst>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[$$-240A]\ * #,##0_-;\-[$$-240A]\ * #,##0_-;_-[$$-240A]\ * &quot;-&quot;??_-;_-@_-"/>
  </numFmts>
  <fonts count="1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2"/>
      <color theme="9" tint="-0.249977111117893"/>
      <name val="Calibri"/>
      <family val="2"/>
      <scheme val="minor"/>
    </font>
    <font>
      <sz val="12"/>
      <color theme="9" tint="-0.249977111117893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9" fontId="11" fillId="0" borderId="0" applyFont="0" applyFill="0" applyBorder="0" applyAlignment="0" applyProtection="0"/>
  </cellStyleXfs>
  <cellXfs count="47">
    <xf numFmtId="0" fontId="0" fillId="0" borderId="0" xfId="0"/>
    <xf numFmtId="0" fontId="3" fillId="0" borderId="0" xfId="0" applyFont="1" applyBorder="1" applyProtection="1">
      <protection locked="0"/>
    </xf>
    <xf numFmtId="0" fontId="2" fillId="0" borderId="0" xfId="0" applyFont="1" applyBorder="1" applyProtection="1">
      <protection locked="0"/>
    </xf>
    <xf numFmtId="164" fontId="3" fillId="2" borderId="0" xfId="0" applyNumberFormat="1" applyFont="1" applyFill="1" applyBorder="1" applyProtection="1">
      <protection locked="0"/>
    </xf>
    <xf numFmtId="0" fontId="3" fillId="0" borderId="2" xfId="0" applyFont="1" applyBorder="1" applyProtection="1">
      <protection locked="0"/>
    </xf>
    <xf numFmtId="0" fontId="3" fillId="0" borderId="11" xfId="0" applyFont="1" applyBorder="1" applyProtection="1"/>
    <xf numFmtId="0" fontId="3" fillId="0" borderId="12" xfId="0" applyFont="1" applyBorder="1" applyProtection="1"/>
    <xf numFmtId="0" fontId="3" fillId="0" borderId="13" xfId="0" applyFont="1" applyBorder="1" applyProtection="1"/>
    <xf numFmtId="0" fontId="3" fillId="0" borderId="0" xfId="0" applyFont="1" applyProtection="1"/>
    <xf numFmtId="0" fontId="9" fillId="0" borderId="0" xfId="0" applyFont="1" applyProtection="1"/>
    <xf numFmtId="0" fontId="3" fillId="0" borderId="14" xfId="0" applyFont="1" applyBorder="1" applyProtection="1"/>
    <xf numFmtId="0" fontId="3" fillId="0" borderId="15" xfId="0" applyFont="1" applyBorder="1" applyProtection="1"/>
    <xf numFmtId="0" fontId="3" fillId="0" borderId="0" xfId="0" applyFont="1" applyBorder="1" applyProtection="1"/>
    <xf numFmtId="0" fontId="2" fillId="0" borderId="0" xfId="0" applyFont="1" applyBorder="1" applyProtection="1"/>
    <xf numFmtId="0" fontId="5" fillId="0" borderId="0" xfId="0" applyFont="1" applyBorder="1" applyAlignment="1" applyProtection="1">
      <alignment horizontal="center"/>
    </xf>
    <xf numFmtId="164" fontId="3" fillId="0" borderId="0" xfId="0" applyNumberFormat="1" applyFont="1" applyBorder="1" applyProtection="1"/>
    <xf numFmtId="0" fontId="3" fillId="0" borderId="6" xfId="0" applyFont="1" applyBorder="1" applyProtection="1"/>
    <xf numFmtId="0" fontId="7" fillId="0" borderId="1" xfId="0" applyFont="1" applyBorder="1" applyProtection="1"/>
    <xf numFmtId="0" fontId="7" fillId="0" borderId="7" xfId="0" applyFont="1" applyBorder="1" applyProtection="1"/>
    <xf numFmtId="0" fontId="8" fillId="0" borderId="6" xfId="0" applyFont="1" applyBorder="1" applyProtection="1"/>
    <xf numFmtId="164" fontId="3" fillId="0" borderId="1" xfId="0" applyNumberFormat="1" applyFont="1" applyBorder="1" applyProtection="1"/>
    <xf numFmtId="164" fontId="3" fillId="0" borderId="7" xfId="0" applyNumberFormat="1" applyFont="1" applyBorder="1" applyProtection="1"/>
    <xf numFmtId="10" fontId="9" fillId="0" borderId="0" xfId="0" applyNumberFormat="1" applyFont="1" applyProtection="1"/>
    <xf numFmtId="164" fontId="4" fillId="0" borderId="1" xfId="0" applyNumberFormat="1" applyFont="1" applyBorder="1" applyProtection="1"/>
    <xf numFmtId="0" fontId="8" fillId="0" borderId="8" xfId="0" applyFont="1" applyBorder="1" applyProtection="1"/>
    <xf numFmtId="164" fontId="3" fillId="0" borderId="9" xfId="0" applyNumberFormat="1" applyFont="1" applyBorder="1" applyProtection="1"/>
    <xf numFmtId="164" fontId="4" fillId="0" borderId="10" xfId="0" applyNumberFormat="1" applyFont="1" applyBorder="1" applyProtection="1"/>
    <xf numFmtId="0" fontId="2" fillId="0" borderId="0" xfId="0" applyFont="1" applyBorder="1" applyAlignment="1" applyProtection="1"/>
    <xf numFmtId="164" fontId="2" fillId="0" borderId="0" xfId="0" applyNumberFormat="1" applyFont="1" applyBorder="1" applyAlignment="1" applyProtection="1"/>
    <xf numFmtId="164" fontId="2" fillId="0" borderId="0" xfId="0" applyNumberFormat="1" applyFont="1" applyBorder="1" applyProtection="1"/>
    <xf numFmtId="0" fontId="3" fillId="0" borderId="16" xfId="0" applyFont="1" applyBorder="1" applyProtection="1"/>
    <xf numFmtId="0" fontId="3" fillId="0" borderId="17" xfId="0" applyFont="1" applyBorder="1" applyProtection="1"/>
    <xf numFmtId="0" fontId="3" fillId="0" borderId="18" xfId="0" applyFont="1" applyBorder="1" applyProtection="1"/>
    <xf numFmtId="9" fontId="3" fillId="0" borderId="15" xfId="2" applyFont="1" applyBorder="1" applyProtection="1"/>
    <xf numFmtId="164" fontId="3" fillId="0" borderId="7" xfId="2" applyNumberFormat="1" applyFont="1" applyBorder="1" applyProtection="1"/>
    <xf numFmtId="0" fontId="3" fillId="3" borderId="0" xfId="0" applyFont="1" applyFill="1" applyBorder="1" applyAlignment="1" applyProtection="1">
      <alignment horizontal="center"/>
    </xf>
    <xf numFmtId="0" fontId="10" fillId="3" borderId="0" xfId="1" applyFont="1" applyFill="1" applyBorder="1" applyAlignment="1" applyProtection="1">
      <alignment horizontal="center" vertical="center"/>
    </xf>
    <xf numFmtId="0" fontId="6" fillId="3" borderId="3" xfId="0" applyFont="1" applyFill="1" applyBorder="1" applyAlignment="1" applyProtection="1">
      <alignment horizontal="center"/>
    </xf>
    <xf numFmtId="0" fontId="6" fillId="3" borderId="4" xfId="0" applyFont="1" applyFill="1" applyBorder="1" applyAlignment="1" applyProtection="1">
      <alignment horizontal="center"/>
    </xf>
    <xf numFmtId="0" fontId="6" fillId="3" borderId="5" xfId="0" applyFont="1" applyFill="1" applyBorder="1" applyAlignment="1" applyProtection="1">
      <alignment horizontal="center"/>
    </xf>
    <xf numFmtId="0" fontId="6" fillId="3" borderId="11" xfId="0" applyFont="1" applyFill="1" applyBorder="1" applyAlignment="1" applyProtection="1">
      <alignment horizontal="center"/>
    </xf>
    <xf numFmtId="0" fontId="6" fillId="3" borderId="12" xfId="0" applyFont="1" applyFill="1" applyBorder="1" applyAlignment="1" applyProtection="1">
      <alignment horizontal="center"/>
    </xf>
    <xf numFmtId="0" fontId="6" fillId="3" borderId="13" xfId="0" applyFont="1" applyFill="1" applyBorder="1" applyAlignment="1" applyProtection="1">
      <alignment horizontal="center"/>
    </xf>
    <xf numFmtId="164" fontId="3" fillId="0" borderId="1" xfId="0" applyNumberFormat="1" applyFont="1" applyBorder="1" applyAlignment="1" applyProtection="1">
      <alignment horizontal="center"/>
    </xf>
    <xf numFmtId="164" fontId="3" fillId="0" borderId="7" xfId="0" applyNumberFormat="1" applyFont="1" applyBorder="1" applyAlignment="1" applyProtection="1">
      <alignment horizontal="center"/>
    </xf>
    <xf numFmtId="164" fontId="3" fillId="0" borderId="9" xfId="0" applyNumberFormat="1" applyFont="1" applyBorder="1" applyAlignment="1" applyProtection="1">
      <alignment horizontal="center"/>
    </xf>
    <xf numFmtId="164" fontId="3" fillId="0" borderId="10" xfId="0" applyNumberFormat="1" applyFont="1" applyBorder="1" applyAlignment="1" applyProtection="1">
      <alignment horizontal="center"/>
    </xf>
  </cellXfs>
  <cellStyles count="3">
    <cellStyle name="Hipervínculo" xfId="1" builtinId="8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dianhoy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387350</xdr:colOff>
      <xdr:row>0</xdr:row>
      <xdr:rowOff>184150</xdr:rowOff>
    </xdr:from>
    <xdr:to>
      <xdr:col>3</xdr:col>
      <xdr:colOff>781050</xdr:colOff>
      <xdr:row>1</xdr:row>
      <xdr:rowOff>656197</xdr:rowOff>
    </xdr:to>
    <xdr:pic>
      <xdr:nvPicPr>
        <xdr:cNvPr id="2" name="Imagen 1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77950" y="184150"/>
          <a:ext cx="2825750" cy="6688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anhoy.com/salario-integra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H28"/>
  <sheetViews>
    <sheetView tabSelected="1" topLeftCell="A7" workbookViewId="0">
      <selection activeCell="C5" sqref="C5"/>
    </sheetView>
  </sheetViews>
  <sheetFormatPr baseColWidth="10" defaultColWidth="0" defaultRowHeight="15.5" zeroHeight="1" x14ac:dyDescent="0.35"/>
  <cols>
    <col min="1" max="1" width="9.54296875" style="8" customWidth="1"/>
    <col min="2" max="2" width="20.453125" style="8" bestFit="1" customWidth="1"/>
    <col min="3" max="3" width="14.36328125" style="8" customWidth="1"/>
    <col min="4" max="4" width="17.36328125" style="8" customWidth="1"/>
    <col min="5" max="5" width="10.90625" style="8" customWidth="1"/>
    <col min="6" max="7" width="0" style="8" hidden="1" customWidth="1"/>
    <col min="8" max="8" width="0" style="9" hidden="1" customWidth="1"/>
    <col min="9" max="16384" width="10.90625" style="8" hidden="1"/>
  </cols>
  <sheetData>
    <row r="1" spans="1:8" x14ac:dyDescent="0.35">
      <c r="A1" s="5"/>
      <c r="B1" s="6"/>
      <c r="C1" s="6"/>
      <c r="D1" s="6"/>
      <c r="E1" s="7"/>
    </row>
    <row r="2" spans="1:8" ht="52.5" customHeight="1" x14ac:dyDescent="0.35">
      <c r="A2" s="10"/>
      <c r="B2" s="35"/>
      <c r="C2" s="35"/>
      <c r="D2" s="35"/>
      <c r="E2" s="11"/>
    </row>
    <row r="3" spans="1:8" ht="12.5" customHeight="1" x14ac:dyDescent="0.35">
      <c r="A3" s="10"/>
      <c r="B3" s="12"/>
      <c r="C3" s="12"/>
      <c r="D3" s="12"/>
      <c r="E3" s="11"/>
    </row>
    <row r="4" spans="1:8" x14ac:dyDescent="0.35">
      <c r="A4" s="10"/>
      <c r="B4" s="2" t="s">
        <v>14</v>
      </c>
      <c r="C4" s="3">
        <v>1000000</v>
      </c>
      <c r="D4" s="12"/>
      <c r="E4" s="11"/>
    </row>
    <row r="5" spans="1:8" ht="16" thickBot="1" x14ac:dyDescent="0.4">
      <c r="A5" s="10"/>
      <c r="B5" s="2" t="s">
        <v>8</v>
      </c>
      <c r="C5" s="3"/>
      <c r="D5" s="14" t="str">
        <f>IF(C5&lt;(C4*13),"Valor erróneo","")</f>
        <v>Valor erróneo</v>
      </c>
      <c r="E5" s="11"/>
    </row>
    <row r="6" spans="1:8" ht="16" thickBot="1" x14ac:dyDescent="0.4">
      <c r="A6" s="10"/>
      <c r="B6" s="1" t="s">
        <v>15</v>
      </c>
      <c r="C6" s="4">
        <v>5.2199999999999998E-3</v>
      </c>
      <c r="D6" s="12"/>
      <c r="E6" s="11"/>
    </row>
    <row r="7" spans="1:8" x14ac:dyDescent="0.35">
      <c r="A7" s="10"/>
      <c r="B7" s="12"/>
      <c r="C7" s="12"/>
      <c r="D7" s="12"/>
      <c r="E7" s="11"/>
    </row>
    <row r="8" spans="1:8" x14ac:dyDescent="0.35">
      <c r="A8" s="10"/>
      <c r="B8" s="13" t="s">
        <v>9</v>
      </c>
      <c r="C8" s="15">
        <f>+C5*0.7</f>
        <v>0</v>
      </c>
      <c r="D8" s="12"/>
      <c r="E8" s="11"/>
    </row>
    <row r="9" spans="1:8" x14ac:dyDescent="0.35">
      <c r="A9" s="10"/>
      <c r="B9" s="13" t="s">
        <v>10</v>
      </c>
      <c r="C9" s="15">
        <f>+C5*0.3</f>
        <v>0</v>
      </c>
      <c r="D9" s="12"/>
      <c r="E9" s="11"/>
    </row>
    <row r="10" spans="1:8" ht="16" thickBot="1" x14ac:dyDescent="0.4">
      <c r="A10" s="10"/>
      <c r="B10" s="12"/>
      <c r="C10" s="12"/>
      <c r="D10" s="12"/>
      <c r="E10" s="11"/>
    </row>
    <row r="11" spans="1:8" ht="18.5" x14ac:dyDescent="0.45">
      <c r="A11" s="10"/>
      <c r="B11" s="37" t="s">
        <v>11</v>
      </c>
      <c r="C11" s="38"/>
      <c r="D11" s="39"/>
      <c r="E11" s="11"/>
    </row>
    <row r="12" spans="1:8" x14ac:dyDescent="0.35">
      <c r="A12" s="10"/>
      <c r="B12" s="16"/>
      <c r="C12" s="17" t="s">
        <v>0</v>
      </c>
      <c r="D12" s="18" t="s">
        <v>1</v>
      </c>
      <c r="E12" s="11"/>
    </row>
    <row r="13" spans="1:8" x14ac:dyDescent="0.35">
      <c r="A13" s="10"/>
      <c r="B13" s="19" t="s">
        <v>2</v>
      </c>
      <c r="C13" s="20" t="str">
        <f>IF(C8&gt;0,C8*0.085,"")</f>
        <v/>
      </c>
      <c r="D13" s="21" t="str">
        <f>IF(C8&gt;0,C8*0.04,"")</f>
        <v/>
      </c>
      <c r="E13" s="11"/>
    </row>
    <row r="14" spans="1:8" x14ac:dyDescent="0.35">
      <c r="A14" s="10"/>
      <c r="B14" s="19" t="s">
        <v>3</v>
      </c>
      <c r="C14" s="20" t="str">
        <f>IF(C8&gt;0,C8*0.12,"")</f>
        <v/>
      </c>
      <c r="D14" s="21" t="str">
        <f>IF(C8&gt;0,C8*0.04,"")</f>
        <v/>
      </c>
      <c r="E14" s="11"/>
      <c r="H14" s="22">
        <v>5.2199999999999998E-3</v>
      </c>
    </row>
    <row r="15" spans="1:8" x14ac:dyDescent="0.35">
      <c r="A15" s="10"/>
      <c r="B15" s="19" t="s">
        <v>13</v>
      </c>
      <c r="C15" s="23" t="s">
        <v>16</v>
      </c>
      <c r="D15" s="34">
        <f>+C8*E15</f>
        <v>0</v>
      </c>
      <c r="E15" s="33">
        <f>IF(AND(C8/C4&gt;=4,C8/C4&lt;16),1,IF(AND(C8/C4&gt;=16,C8/C4&lt;=17),1.2,IF(AND(C8/C4&gt;17,C8/C4&lt;=18),1.4,IF(AND(C8/C4&gt;18,C8/C4&lt;=19),1.6,IF(AND(C8/C4&gt;19,C8/C4&lt;=20),1.8,IF(C8/C4&gt;20,2,0))))))/100</f>
        <v>0</v>
      </c>
      <c r="H15" s="22">
        <v>1.044E-2</v>
      </c>
    </row>
    <row r="16" spans="1:8" ht="16" thickBot="1" x14ac:dyDescent="0.4">
      <c r="A16" s="10"/>
      <c r="B16" s="24" t="s">
        <v>4</v>
      </c>
      <c r="C16" s="25" t="str">
        <f>IF(C5&lt;1,"",C8*C6)</f>
        <v/>
      </c>
      <c r="D16" s="26" t="s">
        <v>16</v>
      </c>
      <c r="E16" s="11"/>
      <c r="H16" s="22">
        <v>2.436E-2</v>
      </c>
    </row>
    <row r="17" spans="1:8" ht="16" thickBot="1" x14ac:dyDescent="0.4">
      <c r="A17" s="10"/>
      <c r="B17" s="12"/>
      <c r="C17" s="12"/>
      <c r="D17" s="12"/>
      <c r="E17" s="11"/>
      <c r="H17" s="22">
        <v>4.3499999999999997E-2</v>
      </c>
    </row>
    <row r="18" spans="1:8" ht="18.5" x14ac:dyDescent="0.45">
      <c r="A18" s="10"/>
      <c r="B18" s="40" t="s">
        <v>12</v>
      </c>
      <c r="C18" s="41"/>
      <c r="D18" s="42"/>
      <c r="E18" s="11"/>
    </row>
    <row r="19" spans="1:8" x14ac:dyDescent="0.35">
      <c r="A19" s="10"/>
      <c r="B19" s="19" t="s">
        <v>5</v>
      </c>
      <c r="C19" s="43" t="str">
        <f>IF(C8&lt;=0,"",C8*0.04)</f>
        <v/>
      </c>
      <c r="D19" s="44"/>
      <c r="E19" s="11"/>
    </row>
    <row r="20" spans="1:8" x14ac:dyDescent="0.35">
      <c r="A20" s="10"/>
      <c r="B20" s="19" t="s">
        <v>7</v>
      </c>
      <c r="C20" s="43" t="str">
        <f>IF(C8&lt;=0,"",C8*0.03)</f>
        <v/>
      </c>
      <c r="D20" s="44"/>
      <c r="E20" s="11"/>
    </row>
    <row r="21" spans="1:8" ht="16" thickBot="1" x14ac:dyDescent="0.4">
      <c r="A21" s="10"/>
      <c r="B21" s="24" t="s">
        <v>6</v>
      </c>
      <c r="C21" s="45" t="str">
        <f>IF(C8&lt;=0,"",C8*0.02)</f>
        <v/>
      </c>
      <c r="D21" s="46"/>
      <c r="E21" s="11"/>
    </row>
    <row r="22" spans="1:8" x14ac:dyDescent="0.35">
      <c r="A22" s="10"/>
      <c r="B22" s="12"/>
      <c r="C22" s="12"/>
      <c r="D22" s="12"/>
      <c r="E22" s="11"/>
    </row>
    <row r="23" spans="1:8" x14ac:dyDescent="0.35">
      <c r="A23" s="10"/>
      <c r="B23" s="27" t="s">
        <v>17</v>
      </c>
      <c r="C23" s="27"/>
      <c r="D23" s="28">
        <f>SUM(C13:D16)</f>
        <v>0</v>
      </c>
      <c r="E23" s="11"/>
    </row>
    <row r="24" spans="1:8" x14ac:dyDescent="0.35">
      <c r="A24" s="10"/>
      <c r="B24" s="13" t="s">
        <v>18</v>
      </c>
      <c r="C24" s="12"/>
      <c r="D24" s="29">
        <f>SUM(C19:D21)</f>
        <v>0</v>
      </c>
      <c r="E24" s="11"/>
    </row>
    <row r="25" spans="1:8" x14ac:dyDescent="0.35">
      <c r="A25" s="10"/>
      <c r="B25" s="12"/>
      <c r="C25" s="12"/>
      <c r="D25" s="12"/>
      <c r="E25" s="11"/>
    </row>
    <row r="26" spans="1:8" x14ac:dyDescent="0.35">
      <c r="A26" s="10"/>
      <c r="B26" s="36" t="s">
        <v>19</v>
      </c>
      <c r="C26" s="36"/>
      <c r="D26" s="36"/>
      <c r="E26" s="11"/>
    </row>
    <row r="27" spans="1:8" x14ac:dyDescent="0.35">
      <c r="A27" s="10"/>
      <c r="B27" s="36"/>
      <c r="C27" s="36"/>
      <c r="D27" s="36"/>
      <c r="E27" s="11"/>
    </row>
    <row r="28" spans="1:8" ht="16" thickBot="1" x14ac:dyDescent="0.4">
      <c r="A28" s="30"/>
      <c r="B28" s="31"/>
      <c r="C28" s="31"/>
      <c r="D28" s="31"/>
      <c r="E28" s="32"/>
    </row>
  </sheetData>
  <sheetProtection algorithmName="SHA-512" hashValue="vbudme7UAwSOXRqxWeqZ4qhyDy4QkmdnTjEOQAXgO+rZS5Dc9QKYCQYAyUjzl81yaXcxBGStq3rFYaXezIJpqA==" saltValue="iXrHs8UVccimRobSep877A==" spinCount="100000" sheet="1" objects="1" scenarios="1"/>
  <mergeCells count="7">
    <mergeCell ref="B2:D2"/>
    <mergeCell ref="B26:D27"/>
    <mergeCell ref="B11:D11"/>
    <mergeCell ref="B18:D18"/>
    <mergeCell ref="C19:D19"/>
    <mergeCell ref="C20:D20"/>
    <mergeCell ref="C21:D21"/>
  </mergeCells>
  <dataValidations disablePrompts="1" count="1">
    <dataValidation type="list" allowBlank="1" showInputMessage="1" showErrorMessage="1" sqref="C6:C7">
      <formula1>$H$14:$H$17</formula1>
    </dataValidation>
  </dataValidations>
  <hyperlinks>
    <hyperlink ref="B26:D27" r:id="rId1" display="Salario integral Leegales.com"/>
  </hyperlinks>
  <pageMargins left="0.7" right="0.7" top="0.75" bottom="0.75" header="0.3" footer="0.3"/>
  <pageSetup orientation="portrait" horizontalDpi="300" verticalDpi="3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Usuario de Windows</cp:lastModifiedBy>
  <dcterms:created xsi:type="dcterms:W3CDTF">2020-10-22T16:05:00Z</dcterms:created>
  <dcterms:modified xsi:type="dcterms:W3CDTF">2022-01-11T13:18:27Z</dcterms:modified>
</cp:coreProperties>
</file>