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bian\Desktop\"/>
    </mc:Choice>
  </mc:AlternateContent>
  <bookViews>
    <workbookView xWindow="0" yWindow="0" windowWidth="25600" windowHeight="10070" activeTab="1"/>
  </bookViews>
  <sheets>
    <sheet name="Datos iniciales" sheetId="2" r:id="rId1"/>
    <sheet name="Liquidador de nómina" sheetId="1" r:id="rId2"/>
  </sheets>
  <calcPr calcId="162913"/>
</workbook>
</file>

<file path=xl/calcChain.xml><?xml version="1.0" encoding="utf-8"?>
<calcChain xmlns="http://schemas.openxmlformats.org/spreadsheetml/2006/main">
  <c r="A6" i="1" l="1"/>
  <c r="A22" i="1" s="1"/>
  <c r="C7" i="1"/>
  <c r="C8" i="1"/>
  <c r="C9" i="1"/>
  <c r="C10" i="1"/>
  <c r="C11" i="1"/>
  <c r="C12" i="1"/>
  <c r="C13" i="1"/>
  <c r="C14" i="1"/>
  <c r="C6" i="1"/>
  <c r="D7" i="1"/>
  <c r="D8" i="1"/>
  <c r="D9" i="1"/>
  <c r="D10" i="1"/>
  <c r="D11" i="1"/>
  <c r="D12" i="1"/>
  <c r="D13" i="1"/>
  <c r="D14" i="1"/>
  <c r="A7" i="1"/>
  <c r="A23" i="1" s="1"/>
  <c r="A8" i="1"/>
  <c r="A24" i="1" s="1"/>
  <c r="A9" i="1"/>
  <c r="A25" i="1" s="1"/>
  <c r="A10" i="1"/>
  <c r="A26" i="1" s="1"/>
  <c r="A11" i="1"/>
  <c r="A27" i="1" s="1"/>
  <c r="A12" i="1"/>
  <c r="A13" i="1"/>
  <c r="A29" i="1" s="1"/>
  <c r="A14" i="1"/>
  <c r="A30" i="1" s="1"/>
  <c r="D6" i="1"/>
  <c r="F21" i="1"/>
  <c r="E21" i="1"/>
  <c r="B21" i="1"/>
  <c r="A28" i="1"/>
  <c r="J15" i="1"/>
  <c r="F15" i="1"/>
  <c r="G11" i="1" l="1"/>
  <c r="E15" i="1"/>
  <c r="D15" i="1"/>
  <c r="G7" i="1"/>
  <c r="G12" i="1"/>
  <c r="G9" i="1"/>
  <c r="G6" i="1"/>
  <c r="I22" i="1" s="1"/>
  <c r="G13" i="1"/>
  <c r="G10" i="1"/>
  <c r="G8" i="1"/>
  <c r="G14" i="1"/>
  <c r="C15" i="1"/>
  <c r="I24" i="1" l="1"/>
  <c r="H24" i="1"/>
  <c r="J24" i="1"/>
  <c r="I25" i="1"/>
  <c r="J25" i="1"/>
  <c r="H25" i="1"/>
  <c r="H26" i="1"/>
  <c r="J26" i="1"/>
  <c r="I26" i="1"/>
  <c r="J23" i="1"/>
  <c r="H23" i="1"/>
  <c r="I23" i="1"/>
  <c r="I31" i="1" s="1"/>
  <c r="D29" i="1"/>
  <c r="H13" i="1"/>
  <c r="E29" i="1"/>
  <c r="F29" i="1"/>
  <c r="B29" i="1"/>
  <c r="I13" i="1"/>
  <c r="G29" i="1"/>
  <c r="C29" i="1"/>
  <c r="F24" i="1"/>
  <c r="B24" i="1"/>
  <c r="E24" i="1"/>
  <c r="G24" i="1"/>
  <c r="C24" i="1"/>
  <c r="D24" i="1"/>
  <c r="E26" i="1"/>
  <c r="H10" i="1"/>
  <c r="F26" i="1"/>
  <c r="B26" i="1"/>
  <c r="I10" i="1"/>
  <c r="G26" i="1"/>
  <c r="C26" i="1"/>
  <c r="D26" i="1"/>
  <c r="D30" i="1"/>
  <c r="H14" i="1"/>
  <c r="K14" i="1" s="1"/>
  <c r="L14" i="1" s="1"/>
  <c r="E30" i="1"/>
  <c r="F30" i="1"/>
  <c r="B30" i="1"/>
  <c r="I14" i="1"/>
  <c r="C30" i="1"/>
  <c r="G30" i="1"/>
  <c r="I6" i="1"/>
  <c r="J22" i="1"/>
  <c r="C22" i="1"/>
  <c r="H22" i="1"/>
  <c r="H31" i="1" s="1"/>
  <c r="D22" i="1"/>
  <c r="E22" i="1"/>
  <c r="G22" i="1"/>
  <c r="F22" i="1"/>
  <c r="B22" i="1"/>
  <c r="H12" i="1"/>
  <c r="E28" i="1"/>
  <c r="F28" i="1"/>
  <c r="B28" i="1"/>
  <c r="I12" i="1"/>
  <c r="G28" i="1"/>
  <c r="C28" i="1"/>
  <c r="D28" i="1"/>
  <c r="F25" i="1"/>
  <c r="B25" i="1"/>
  <c r="I9" i="1"/>
  <c r="G25" i="1"/>
  <c r="C25" i="1"/>
  <c r="D25" i="1"/>
  <c r="E25" i="1"/>
  <c r="H9" i="1"/>
  <c r="K9" i="1" s="1"/>
  <c r="L9" i="1" s="1"/>
  <c r="F23" i="1"/>
  <c r="B23" i="1"/>
  <c r="G23" i="1"/>
  <c r="C23" i="1"/>
  <c r="D23" i="1"/>
  <c r="E23" i="1"/>
  <c r="E27" i="1"/>
  <c r="D27" i="1"/>
  <c r="F27" i="1"/>
  <c r="B27" i="1"/>
  <c r="I11" i="1"/>
  <c r="G27" i="1"/>
  <c r="C27" i="1"/>
  <c r="H11" i="1"/>
  <c r="K11" i="1" s="1"/>
  <c r="L11" i="1" s="1"/>
  <c r="H8" i="1"/>
  <c r="I8" i="1"/>
  <c r="I7" i="1"/>
  <c r="H7" i="1"/>
  <c r="G15" i="1"/>
  <c r="H6" i="1"/>
  <c r="J31" i="1" l="1"/>
  <c r="D31" i="1"/>
  <c r="C31" i="1"/>
  <c r="B31" i="1"/>
  <c r="F31" i="1"/>
  <c r="G31" i="1"/>
  <c r="E31" i="1"/>
  <c r="K6" i="1"/>
  <c r="L6" i="1" s="1"/>
  <c r="I15" i="1"/>
  <c r="K7" i="1"/>
  <c r="L7" i="1" s="1"/>
  <c r="K12" i="1"/>
  <c r="L12" i="1" s="1"/>
  <c r="K10" i="1"/>
  <c r="L10" i="1" s="1"/>
  <c r="K13" i="1"/>
  <c r="L13" i="1" s="1"/>
  <c r="K8" i="1"/>
  <c r="L8" i="1" s="1"/>
  <c r="H15" i="1"/>
  <c r="L15" i="1" l="1"/>
  <c r="K15" i="1"/>
</calcChain>
</file>

<file path=xl/sharedStrings.xml><?xml version="1.0" encoding="utf-8"?>
<sst xmlns="http://schemas.openxmlformats.org/spreadsheetml/2006/main" count="54" uniqueCount="38">
  <si>
    <t>DEVENGADO</t>
  </si>
  <si>
    <t>DEDUCCIONES</t>
  </si>
  <si>
    <t>Nombre del Empleado</t>
  </si>
  <si>
    <t>Cargo</t>
  </si>
  <si>
    <t>Aux de transporte</t>
  </si>
  <si>
    <t>Horas Extras</t>
  </si>
  <si>
    <t>Comisiones</t>
  </si>
  <si>
    <t>Total Devengado</t>
  </si>
  <si>
    <t>Salud</t>
  </si>
  <si>
    <t>Pensión</t>
  </si>
  <si>
    <t>Retención/ otras deducciones</t>
  </si>
  <si>
    <t>Total Deducciones</t>
  </si>
  <si>
    <t>Neto Pagado</t>
  </si>
  <si>
    <t>Firma</t>
  </si>
  <si>
    <t>TOTALES</t>
  </si>
  <si>
    <t>Datos para el empleador</t>
  </si>
  <si>
    <t>Seguridad social</t>
  </si>
  <si>
    <t>Razón social del empleador</t>
  </si>
  <si>
    <t>Periodo de nómina</t>
  </si>
  <si>
    <t>Aportes parafiscales</t>
  </si>
  <si>
    <t>Caja de comp</t>
  </si>
  <si>
    <t>Sena</t>
  </si>
  <si>
    <t>ICBF</t>
  </si>
  <si>
    <t>Provisiones</t>
  </si>
  <si>
    <t>Prima</t>
  </si>
  <si>
    <t>Cesantías</t>
  </si>
  <si>
    <t>Intereses</t>
  </si>
  <si>
    <t>Vacaciones</t>
  </si>
  <si>
    <t>¿Exonerado de salud y parafiscales?</t>
  </si>
  <si>
    <t>Días laborados</t>
  </si>
  <si>
    <t>Si</t>
  </si>
  <si>
    <t>No</t>
  </si>
  <si>
    <t>Salario Mínimo</t>
  </si>
  <si>
    <t>Auxilio de transporte</t>
  </si>
  <si>
    <t>No olvide utilizar nuestro liquidador en línea de horas extras:</t>
  </si>
  <si>
    <t>Salario básico mensual</t>
  </si>
  <si>
    <t>Total básico</t>
  </si>
  <si>
    <t>Período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</si>
</sst>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$&quot;"/>
    <numFmt numFmtId="165" formatCode="&quot;$&quot;\ #,##0"/>
    <numFmt numFmtId="166" formatCode="_-[$$-240A]\ * #,##0.00_-;\-[$$-240A]\ * #,##0.00_-;_-[$$-240A]\ * &quot;-&quot;??_-;_-@_-"/>
    <numFmt numFmtId="167" formatCode="0.0%"/>
    <numFmt numFmtId="168" formatCode="_-[$$-240A]\ * #,##0_-;\-[$$-240A]\ * #,##0_-;_-[$$-240A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9" tint="-0.249977111117893"/>
      <name val="Calibri"/>
      <family val="2"/>
      <scheme val="minor"/>
    </font>
    <font>
      <sz val="20"/>
      <color theme="9" tint="-0.249977111117893"/>
      <name val="Arial"/>
      <family val="2"/>
    </font>
    <font>
      <b/>
      <i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2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36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Protection="1">
      <protection locked="0"/>
    </xf>
    <xf numFmtId="164" fontId="8" fillId="2" borderId="6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35" xfId="0" applyNumberFormat="1" applyFont="1" applyFill="1" applyBorder="1" applyAlignment="1" applyProtection="1">
      <alignment horizontal="right" vertical="center" shrinkToFit="1"/>
      <protection locked="0"/>
    </xf>
    <xf numFmtId="164" fontId="8" fillId="2" borderId="37" xfId="0" applyNumberFormat="1" applyFont="1" applyFill="1" applyBorder="1" applyAlignment="1" applyProtection="1">
      <alignment horizontal="right" vertical="center" shrinkToFit="1"/>
      <protection locked="0"/>
    </xf>
    <xf numFmtId="165" fontId="6" fillId="2" borderId="37" xfId="0" applyNumberFormat="1" applyFont="1" applyFill="1" applyBorder="1" applyAlignment="1" applyProtection="1">
      <alignment horizontal="right" vertical="center" shrinkToFit="1"/>
      <protection locked="0"/>
    </xf>
    <xf numFmtId="1" fontId="8" fillId="4" borderId="33" xfId="0" applyNumberFormat="1" applyFont="1" applyFill="1" applyBorder="1" applyAlignment="1" applyProtection="1">
      <alignment horizontal="right" vertical="center" shrinkToFit="1"/>
      <protection locked="0"/>
    </xf>
    <xf numFmtId="164" fontId="8" fillId="4" borderId="9" xfId="0" applyNumberFormat="1" applyFont="1" applyFill="1" applyBorder="1" applyAlignment="1" applyProtection="1">
      <alignment horizontal="right" vertical="center" shrinkToFit="1"/>
      <protection locked="0"/>
    </xf>
    <xf numFmtId="164" fontId="8" fillId="4" borderId="37" xfId="0" applyNumberFormat="1" applyFont="1" applyFill="1" applyBorder="1" applyAlignment="1" applyProtection="1">
      <alignment horizontal="right" vertical="center" shrinkToFit="1"/>
      <protection locked="0"/>
    </xf>
    <xf numFmtId="164" fontId="8" fillId="4" borderId="8" xfId="0" applyNumberFormat="1" applyFont="1" applyFill="1" applyBorder="1" applyAlignment="1" applyProtection="1">
      <alignment horizontal="right" vertical="center" shrinkToFit="1"/>
      <protection locked="0"/>
    </xf>
    <xf numFmtId="165" fontId="6" fillId="4" borderId="14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33" xfId="0" applyNumberFormat="1" applyFont="1" applyFill="1" applyBorder="1" applyAlignment="1" applyProtection="1">
      <alignment horizontal="right" vertical="center" shrinkToFit="1"/>
      <protection locked="0"/>
    </xf>
    <xf numFmtId="164" fontId="8" fillId="2" borderId="9" xfId="0" applyNumberFormat="1" applyFont="1" applyFill="1" applyBorder="1" applyAlignment="1" applyProtection="1">
      <alignment horizontal="right" vertical="center" shrinkToFit="1"/>
      <protection locked="0"/>
    </xf>
    <xf numFmtId="164" fontId="8" fillId="2" borderId="8" xfId="0" applyNumberFormat="1" applyFont="1" applyFill="1" applyBorder="1" applyAlignment="1" applyProtection="1">
      <alignment horizontal="right" vertical="center" shrinkToFit="1"/>
      <protection locked="0"/>
    </xf>
    <xf numFmtId="165" fontId="6" fillId="2" borderId="14" xfId="0" applyNumberFormat="1" applyFont="1" applyFill="1" applyBorder="1" applyAlignment="1" applyProtection="1">
      <alignment horizontal="right" vertical="center" shrinkToFit="1"/>
      <protection locked="0"/>
    </xf>
    <xf numFmtId="0" fontId="9" fillId="5" borderId="15" xfId="0" applyFont="1" applyFill="1" applyBorder="1" applyAlignment="1" applyProtection="1">
      <alignment horizontal="center" vertical="center" shrinkToFit="1"/>
      <protection locked="0"/>
    </xf>
    <xf numFmtId="1" fontId="9" fillId="5" borderId="38" xfId="0" applyNumberFormat="1" applyFont="1" applyFill="1" applyBorder="1" applyAlignment="1" applyProtection="1">
      <alignment horizontal="right" vertical="center" shrinkToFit="1"/>
      <protection locked="0"/>
    </xf>
    <xf numFmtId="165" fontId="9" fillId="5" borderId="17" xfId="0" applyNumberFormat="1" applyFont="1" applyFill="1" applyBorder="1" applyAlignment="1" applyProtection="1">
      <alignment horizontal="right" vertical="center" shrinkToFit="1"/>
      <protection locked="0"/>
    </xf>
    <xf numFmtId="165" fontId="9" fillId="5" borderId="18" xfId="0" applyNumberFormat="1" applyFont="1" applyFill="1" applyBorder="1" applyAlignment="1" applyProtection="1">
      <alignment horizontal="right" vertical="center" shrinkToFit="1"/>
      <protection locked="0"/>
    </xf>
    <xf numFmtId="165" fontId="7" fillId="2" borderId="18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Protection="1"/>
    <xf numFmtId="0" fontId="4" fillId="0" borderId="0" xfId="0" applyFont="1" applyProtection="1">
      <protection locked="0"/>
    </xf>
    <xf numFmtId="166" fontId="0" fillId="0" borderId="9" xfId="1" applyNumberFormat="1" applyFont="1" applyBorder="1" applyAlignment="1" applyProtection="1">
      <protection locked="0"/>
    </xf>
    <xf numFmtId="0" fontId="12" fillId="0" borderId="0" xfId="0" applyFont="1" applyProtection="1"/>
    <xf numFmtId="0" fontId="11" fillId="0" borderId="0" xfId="0" applyFont="1" applyAlignment="1" applyProtection="1"/>
    <xf numFmtId="0" fontId="0" fillId="0" borderId="33" xfId="0" applyBorder="1" applyProtection="1">
      <protection locked="0"/>
    </xf>
    <xf numFmtId="0" fontId="0" fillId="0" borderId="44" xfId="0" applyBorder="1" applyProtection="1">
      <protection locked="0"/>
    </xf>
    <xf numFmtId="164" fontId="8" fillId="4" borderId="12" xfId="0" applyNumberFormat="1" applyFont="1" applyFill="1" applyBorder="1" applyAlignment="1" applyProtection="1">
      <alignment horizontal="right" vertical="center" shrinkToFit="1"/>
      <protection locked="0"/>
    </xf>
    <xf numFmtId="164" fontId="8" fillId="4" borderId="13" xfId="0" applyNumberFormat="1" applyFont="1" applyFill="1" applyBorder="1" applyAlignment="1" applyProtection="1">
      <alignment horizontal="right" vertical="center" shrinkToFit="1"/>
      <protection locked="0"/>
    </xf>
    <xf numFmtId="0" fontId="14" fillId="6" borderId="34" xfId="0" applyFont="1" applyFill="1" applyBorder="1" applyAlignment="1" applyProtection="1">
      <alignment horizontal="center" vertical="center"/>
      <protection locked="0"/>
    </xf>
    <xf numFmtId="0" fontId="14" fillId="6" borderId="6" xfId="0" applyFont="1" applyFill="1" applyBorder="1" applyAlignment="1" applyProtection="1">
      <alignment horizontal="center" vertical="center"/>
      <protection locked="0"/>
    </xf>
    <xf numFmtId="0" fontId="14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35" xfId="0" applyFont="1" applyFill="1" applyBorder="1" applyProtection="1">
      <protection locked="0"/>
    </xf>
    <xf numFmtId="168" fontId="0" fillId="0" borderId="9" xfId="1" applyNumberFormat="1" applyFont="1" applyBorder="1" applyAlignment="1" applyProtection="1">
      <protection locked="0"/>
    </xf>
    <xf numFmtId="0" fontId="13" fillId="6" borderId="19" xfId="0" applyFont="1" applyFill="1" applyBorder="1" applyAlignment="1" applyProtection="1">
      <alignment horizontal="center" vertical="center"/>
      <protection locked="0"/>
    </xf>
    <xf numFmtId="0" fontId="13" fillId="6" borderId="43" xfId="0" applyFont="1" applyFill="1" applyBorder="1" applyAlignment="1" applyProtection="1">
      <alignment horizontal="center" vertical="center" wrapText="1"/>
      <protection locked="0"/>
    </xf>
    <xf numFmtId="0" fontId="13" fillId="6" borderId="20" xfId="0" applyFont="1" applyFill="1" applyBorder="1" applyAlignment="1" applyProtection="1">
      <alignment horizontal="center" vertical="center"/>
      <protection locked="0"/>
    </xf>
    <xf numFmtId="0" fontId="13" fillId="6" borderId="22" xfId="0" applyFont="1" applyFill="1" applyBorder="1" applyAlignment="1" applyProtection="1">
      <alignment horizontal="center" vertical="center" wrapText="1"/>
      <protection locked="0"/>
    </xf>
    <xf numFmtId="0" fontId="13" fillId="6" borderId="21" xfId="0" applyFont="1" applyFill="1" applyBorder="1" applyAlignment="1" applyProtection="1">
      <alignment horizontal="center" vertical="center" wrapText="1"/>
      <protection locked="0"/>
    </xf>
    <xf numFmtId="0" fontId="14" fillId="6" borderId="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protection locked="0"/>
    </xf>
    <xf numFmtId="0" fontId="14" fillId="6" borderId="19" xfId="0" applyFont="1" applyFill="1" applyBorder="1" applyAlignment="1" applyProtection="1">
      <alignment vertical="center" wrapText="1"/>
      <protection locked="0"/>
    </xf>
    <xf numFmtId="164" fontId="8" fillId="2" borderId="36" xfId="0" applyNumberFormat="1" applyFont="1" applyFill="1" applyBorder="1" applyAlignment="1" applyProtection="1">
      <alignment horizontal="right" vertical="center" shrinkToFit="1"/>
      <protection locked="0"/>
    </xf>
    <xf numFmtId="164" fontId="8" fillId="2" borderId="34" xfId="0" applyNumberFormat="1" applyFont="1" applyFill="1" applyBorder="1" applyAlignment="1" applyProtection="1">
      <alignment horizontal="right" vertical="center" shrinkToFit="1"/>
      <protection locked="0"/>
    </xf>
    <xf numFmtId="164" fontId="8" fillId="4" borderId="6" xfId="0" applyNumberFormat="1" applyFont="1" applyFill="1" applyBorder="1" applyAlignment="1" applyProtection="1">
      <alignment horizontal="right" vertical="center" shrinkToFit="1"/>
      <protection locked="0"/>
    </xf>
    <xf numFmtId="164" fontId="8" fillId="4" borderId="36" xfId="0" applyNumberFormat="1" applyFont="1" applyFill="1" applyBorder="1" applyAlignment="1" applyProtection="1">
      <alignment horizontal="right" vertical="center" shrinkToFit="1"/>
      <protection locked="0"/>
    </xf>
    <xf numFmtId="164" fontId="8" fillId="4" borderId="10" xfId="0" applyNumberFormat="1" applyFont="1" applyFill="1" applyBorder="1" applyAlignment="1" applyProtection="1">
      <alignment horizontal="right" vertical="center" shrinkToFit="1"/>
      <protection locked="0"/>
    </xf>
    <xf numFmtId="164" fontId="8" fillId="2" borderId="10" xfId="0" applyNumberFormat="1" applyFont="1" applyFill="1" applyBorder="1" applyAlignment="1" applyProtection="1">
      <alignment horizontal="right" vertical="center" shrinkToFit="1"/>
      <protection locked="0"/>
    </xf>
    <xf numFmtId="165" fontId="9" fillId="5" borderId="15" xfId="0" applyNumberFormat="1" applyFont="1" applyFill="1" applyBorder="1" applyAlignment="1" applyProtection="1">
      <alignment horizontal="right" vertical="center" shrinkToFit="1"/>
      <protection locked="0"/>
    </xf>
    <xf numFmtId="165" fontId="9" fillId="5" borderId="16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0" xfId="0" applyFont="1" applyProtection="1">
      <protection locked="0"/>
    </xf>
    <xf numFmtId="0" fontId="2" fillId="6" borderId="32" xfId="0" applyFont="1" applyFill="1" applyBorder="1" applyAlignment="1" applyProtection="1">
      <alignment horizontal="center"/>
      <protection locked="0"/>
    </xf>
    <xf numFmtId="0" fontId="2" fillId="6" borderId="29" xfId="0" applyFont="1" applyFill="1" applyBorder="1" applyAlignment="1" applyProtection="1">
      <alignment horizontal="center"/>
      <protection locked="0"/>
    </xf>
    <xf numFmtId="0" fontId="2" fillId="6" borderId="28" xfId="0" applyFont="1" applyFill="1" applyBorder="1" applyAlignment="1" applyProtection="1">
      <alignment horizontal="center"/>
      <protection locked="0"/>
    </xf>
    <xf numFmtId="167" fontId="2" fillId="6" borderId="25" xfId="1" applyNumberFormat="1" applyFont="1" applyFill="1" applyBorder="1" applyAlignment="1" applyProtection="1">
      <alignment horizontal="center"/>
      <protection locked="0"/>
    </xf>
    <xf numFmtId="9" fontId="2" fillId="6" borderId="27" xfId="1" applyFont="1" applyFill="1" applyBorder="1" applyAlignment="1" applyProtection="1">
      <alignment horizontal="center"/>
      <protection locked="0"/>
    </xf>
    <xf numFmtId="9" fontId="2" fillId="6" borderId="25" xfId="1" applyFont="1" applyFill="1" applyBorder="1" applyAlignment="1" applyProtection="1">
      <alignment horizontal="center"/>
      <protection locked="0"/>
    </xf>
    <xf numFmtId="9" fontId="2" fillId="6" borderId="26" xfId="1" applyFont="1" applyFill="1" applyBorder="1" applyAlignment="1" applyProtection="1">
      <alignment horizontal="center"/>
      <protection locked="0"/>
    </xf>
    <xf numFmtId="10" fontId="2" fillId="6" borderId="25" xfId="1" applyNumberFormat="1" applyFont="1" applyFill="1" applyBorder="1" applyAlignment="1" applyProtection="1">
      <alignment horizontal="center"/>
      <protection locked="0"/>
    </xf>
    <xf numFmtId="10" fontId="2" fillId="6" borderId="41" xfId="1" applyNumberFormat="1" applyFont="1" applyFill="1" applyBorder="1" applyAlignment="1" applyProtection="1">
      <alignment horizontal="center"/>
      <protection locked="0"/>
    </xf>
    <xf numFmtId="9" fontId="2" fillId="6" borderId="41" xfId="1" applyNumberFormat="1" applyFont="1" applyFill="1" applyBorder="1" applyAlignment="1" applyProtection="1">
      <alignment horizontal="center"/>
      <protection locked="0"/>
    </xf>
    <xf numFmtId="10" fontId="2" fillId="6" borderId="40" xfId="1" applyNumberFormat="1" applyFont="1" applyFill="1" applyBorder="1" applyAlignment="1" applyProtection="1">
      <alignment horizontal="center"/>
      <protection locked="0"/>
    </xf>
    <xf numFmtId="0" fontId="8" fillId="2" borderId="30" xfId="0" applyNumberFormat="1" applyFont="1" applyFill="1" applyBorder="1" applyAlignment="1" applyProtection="1">
      <alignment vertical="center" shrinkToFit="1"/>
      <protection locked="0"/>
    </xf>
    <xf numFmtId="168" fontId="0" fillId="0" borderId="7" xfId="0" applyNumberFormat="1" applyBorder="1" applyProtection="1">
      <protection locked="0"/>
    </xf>
    <xf numFmtId="168" fontId="0" fillId="0" borderId="37" xfId="0" applyNumberFormat="1" applyBorder="1" applyProtection="1">
      <protection locked="0"/>
    </xf>
    <xf numFmtId="168" fontId="0" fillId="0" borderId="36" xfId="0" applyNumberFormat="1" applyBorder="1" applyProtection="1">
      <protection locked="0"/>
    </xf>
    <xf numFmtId="168" fontId="0" fillId="0" borderId="6" xfId="0" applyNumberFormat="1" applyBorder="1" applyProtection="1">
      <protection locked="0"/>
    </xf>
    <xf numFmtId="0" fontId="8" fillId="4" borderId="30" xfId="0" applyNumberFormat="1" applyFont="1" applyFill="1" applyBorder="1" applyAlignment="1" applyProtection="1">
      <alignment vertical="center" shrinkToFit="1"/>
      <protection locked="0"/>
    </xf>
    <xf numFmtId="168" fontId="0" fillId="4" borderId="7" xfId="0" applyNumberFormat="1" applyFill="1" applyBorder="1" applyProtection="1">
      <protection locked="0"/>
    </xf>
    <xf numFmtId="168" fontId="0" fillId="4" borderId="37" xfId="0" applyNumberFormat="1" applyFill="1" applyBorder="1" applyProtection="1">
      <protection locked="0"/>
    </xf>
    <xf numFmtId="168" fontId="0" fillId="4" borderId="36" xfId="0" applyNumberFormat="1" applyFill="1" applyBorder="1" applyProtection="1">
      <protection locked="0"/>
    </xf>
    <xf numFmtId="168" fontId="0" fillId="4" borderId="6" xfId="0" applyNumberFormat="1" applyFill="1" applyBorder="1" applyProtection="1">
      <protection locked="0"/>
    </xf>
    <xf numFmtId="168" fontId="0" fillId="4" borderId="9" xfId="0" applyNumberFormat="1" applyFill="1" applyBorder="1" applyProtection="1">
      <protection locked="0"/>
    </xf>
    <xf numFmtId="168" fontId="0" fillId="4" borderId="10" xfId="0" applyNumberFormat="1" applyFill="1" applyBorder="1" applyProtection="1">
      <protection locked="0"/>
    </xf>
    <xf numFmtId="168" fontId="0" fillId="0" borderId="9" xfId="0" applyNumberFormat="1" applyBorder="1" applyProtection="1">
      <protection locked="0"/>
    </xf>
    <xf numFmtId="168" fontId="0" fillId="0" borderId="10" xfId="0" applyNumberFormat="1" applyBorder="1" applyProtection="1">
      <protection locked="0"/>
    </xf>
    <xf numFmtId="0" fontId="8" fillId="2" borderId="31" xfId="0" applyNumberFormat="1" applyFont="1" applyFill="1" applyBorder="1" applyAlignment="1" applyProtection="1">
      <alignment vertical="center" shrinkToFit="1"/>
      <protection locked="0"/>
    </xf>
    <xf numFmtId="168" fontId="0" fillId="0" borderId="11" xfId="0" applyNumberFormat="1" applyBorder="1" applyProtection="1">
      <protection locked="0"/>
    </xf>
    <xf numFmtId="168" fontId="0" fillId="0" borderId="24" xfId="0" applyNumberFormat="1" applyBorder="1" applyProtection="1">
      <protection locked="0"/>
    </xf>
    <xf numFmtId="168" fontId="0" fillId="0" borderId="23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8" fontId="0" fillId="0" borderId="13" xfId="0" applyNumberFormat="1" applyBorder="1" applyProtection="1">
      <protection locked="0"/>
    </xf>
    <xf numFmtId="168" fontId="0" fillId="0" borderId="14" xfId="0" applyNumberFormat="1" applyBorder="1" applyProtection="1">
      <protection locked="0"/>
    </xf>
    <xf numFmtId="0" fontId="9" fillId="5" borderId="31" xfId="0" applyFont="1" applyFill="1" applyBorder="1" applyAlignment="1" applyProtection="1">
      <alignment horizontal="center" vertical="center" shrinkToFit="1"/>
      <protection locked="0"/>
    </xf>
    <xf numFmtId="166" fontId="3" fillId="5" borderId="9" xfId="0" applyNumberFormat="1" applyFont="1" applyFill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0" fontId="13" fillId="6" borderId="42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5" fillId="0" borderId="39" xfId="0" applyFont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22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\ &quot;$&quot;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\ &quot;$&quot;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\ &quot;$&quot;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</font>
      <fill>
        <patternFill patternType="solid">
          <fgColor indexed="64"/>
          <bgColor rgb="FF008036"/>
        </patternFill>
      </fill>
      <protection locked="0" hidden="0"/>
    </dxf>
  </dxfs>
  <tableStyles count="0" defaultTableStyle="TableStyleMedium2" defaultPivotStyle="PivotStyleLight16"/>
  <colors>
    <mruColors>
      <color rgb="FF0080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dianhoy.com/liquidador-de-horas-extras/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dianhoy.com/liquidacion-de-nomina/" TargetMode="External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s://dianhoy.com/liquidacion-de-nomin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177800</xdr:rowOff>
    </xdr:from>
    <xdr:to>
      <xdr:col>8</xdr:col>
      <xdr:colOff>660400</xdr:colOff>
      <xdr:row>9</xdr:row>
      <xdr:rowOff>1411</xdr:rowOff>
    </xdr:to>
    <xdr:pic>
      <xdr:nvPicPr>
        <xdr:cNvPr id="4" name="Imagen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8300" y="1130300"/>
          <a:ext cx="2984500" cy="744361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749300</xdr:colOff>
      <xdr:row>12</xdr:row>
      <xdr:rowOff>165100</xdr:rowOff>
    </xdr:from>
    <xdr:to>
      <xdr:col>8</xdr:col>
      <xdr:colOff>660400</xdr:colOff>
      <xdr:row>21</xdr:row>
      <xdr:rowOff>73787</xdr:rowOff>
    </xdr:to>
    <xdr:pic>
      <xdr:nvPicPr>
        <xdr:cNvPr id="5" name="Imagen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2705100"/>
          <a:ext cx="2997200" cy="15660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6350</xdr:rowOff>
    </xdr:from>
    <xdr:to>
      <xdr:col>1</xdr:col>
      <xdr:colOff>158750</xdr:colOff>
      <xdr:row>1</xdr:row>
      <xdr:rowOff>181711</xdr:rowOff>
    </xdr:to>
    <xdr:pic>
      <xdr:nvPicPr>
        <xdr:cNvPr id="3" name="Imagen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350"/>
          <a:ext cx="1441450" cy="35951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:D10" totalsRowShown="0" headerRowDxfId="8" dataDxfId="6" headerRowBorderDxfId="7" tableBorderDxfId="5" totalsRowBorderDxfId="4">
  <autoFilter ref="A1:D10"/>
  <tableColumns count="4">
    <tableColumn id="1" name="Nombre del Empleado" dataDxfId="3"/>
    <tableColumn id="2" name="Cargo" dataDxfId="2"/>
    <tableColumn id="3" name="Salario básico mensual" dataDxfId="1"/>
    <tableColumn id="4" name="Auxilio de transporte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2"/>
  <sheetViews>
    <sheetView workbookViewId="0">
      <selection activeCell="D15" sqref="D15"/>
    </sheetView>
  </sheetViews>
  <sheetFormatPr baseColWidth="10" defaultRowHeight="14.5" x14ac:dyDescent="0.35"/>
  <cols>
    <col min="1" max="1" width="28.81640625" style="1" bestFit="1" customWidth="1"/>
    <col min="2" max="2" width="10.08984375" style="1" bestFit="1" customWidth="1"/>
    <col min="3" max="3" width="23.81640625" style="1" customWidth="1"/>
    <col min="4" max="4" width="22.54296875" style="1" customWidth="1"/>
    <col min="5" max="7" width="10.90625" style="1"/>
    <col min="8" max="8" width="11.453125" style="1" bestFit="1" customWidth="1"/>
    <col min="9" max="16384" width="10.90625" style="1"/>
  </cols>
  <sheetData>
    <row r="1" spans="1:13" ht="31.5" thickBot="1" x14ac:dyDescent="0.4">
      <c r="A1" s="29" t="s">
        <v>2</v>
      </c>
      <c r="B1" s="30" t="s">
        <v>3</v>
      </c>
      <c r="C1" s="31" t="s">
        <v>35</v>
      </c>
      <c r="D1" s="32" t="s">
        <v>33</v>
      </c>
      <c r="F1" s="88" t="s">
        <v>28</v>
      </c>
      <c r="G1" s="89"/>
      <c r="H1" s="90"/>
      <c r="I1" s="1" t="s">
        <v>31</v>
      </c>
    </row>
    <row r="2" spans="1:13" x14ac:dyDescent="0.35">
      <c r="A2" s="9"/>
      <c r="B2" s="7"/>
      <c r="C2" s="7"/>
      <c r="D2" s="25" t="s">
        <v>31</v>
      </c>
      <c r="F2" s="21" t="s">
        <v>30</v>
      </c>
      <c r="G2" s="21" t="s">
        <v>31</v>
      </c>
    </row>
    <row r="3" spans="1:13" x14ac:dyDescent="0.35">
      <c r="A3" s="13"/>
      <c r="B3" s="12"/>
      <c r="C3" s="12"/>
      <c r="D3" s="25" t="s">
        <v>31</v>
      </c>
      <c r="F3" s="91" t="s">
        <v>32</v>
      </c>
      <c r="G3" s="91"/>
      <c r="H3" s="33">
        <v>1000000</v>
      </c>
      <c r="I3" s="22"/>
    </row>
    <row r="4" spans="1:13" x14ac:dyDescent="0.35">
      <c r="A4" s="9"/>
      <c r="B4" s="7"/>
      <c r="C4" s="7"/>
      <c r="D4" s="25" t="s">
        <v>31</v>
      </c>
      <c r="F4" s="91" t="s">
        <v>33</v>
      </c>
      <c r="G4" s="91"/>
      <c r="H4" s="33">
        <v>117172</v>
      </c>
      <c r="I4" s="22"/>
    </row>
    <row r="5" spans="1:13" x14ac:dyDescent="0.35">
      <c r="A5" s="13"/>
      <c r="B5" s="12"/>
      <c r="C5" s="7"/>
      <c r="D5" s="25" t="s">
        <v>31</v>
      </c>
      <c r="F5" s="20"/>
      <c r="G5" s="20"/>
      <c r="H5" s="20"/>
      <c r="I5" s="20"/>
      <c r="J5" s="20"/>
      <c r="K5" s="20"/>
      <c r="L5" s="20"/>
      <c r="M5" s="20"/>
    </row>
    <row r="6" spans="1:13" x14ac:dyDescent="0.35">
      <c r="A6" s="9"/>
      <c r="B6" s="7"/>
      <c r="C6" s="7"/>
      <c r="D6" s="25" t="s">
        <v>31</v>
      </c>
      <c r="F6" s="20"/>
      <c r="G6" s="20"/>
      <c r="H6" s="20"/>
      <c r="I6" s="20"/>
      <c r="J6" s="20"/>
      <c r="K6" s="20"/>
      <c r="L6" s="20"/>
      <c r="M6" s="20"/>
    </row>
    <row r="7" spans="1:13" x14ac:dyDescent="0.35">
      <c r="A7" s="13"/>
      <c r="B7" s="12"/>
      <c r="C7" s="12"/>
      <c r="D7" s="25" t="s">
        <v>31</v>
      </c>
      <c r="F7" s="20"/>
      <c r="G7" s="20"/>
      <c r="H7" s="20"/>
      <c r="I7" s="20"/>
      <c r="J7" s="20"/>
      <c r="K7" s="20"/>
      <c r="L7" s="20"/>
      <c r="M7" s="20"/>
    </row>
    <row r="8" spans="1:13" x14ac:dyDescent="0.35">
      <c r="A8" s="9"/>
      <c r="B8" s="7"/>
      <c r="C8" s="7"/>
      <c r="D8" s="25" t="s">
        <v>31</v>
      </c>
      <c r="F8" s="20"/>
      <c r="G8" s="20"/>
      <c r="H8" s="20"/>
      <c r="I8" s="20"/>
      <c r="J8" s="20"/>
      <c r="K8" s="20"/>
      <c r="L8" s="20"/>
      <c r="M8" s="20"/>
    </row>
    <row r="9" spans="1:13" x14ac:dyDescent="0.35">
      <c r="A9" s="13"/>
      <c r="B9" s="12"/>
      <c r="C9" s="12"/>
      <c r="D9" s="25" t="s">
        <v>31</v>
      </c>
      <c r="F9" s="20"/>
      <c r="G9" s="20"/>
      <c r="H9" s="20"/>
      <c r="I9" s="20"/>
      <c r="J9" s="20"/>
      <c r="K9" s="20"/>
      <c r="L9" s="20"/>
      <c r="M9" s="20"/>
    </row>
    <row r="10" spans="1:13" x14ac:dyDescent="0.35">
      <c r="A10" s="27"/>
      <c r="B10" s="28"/>
      <c r="C10" s="28"/>
      <c r="D10" s="26" t="s">
        <v>31</v>
      </c>
      <c r="F10" s="20"/>
      <c r="G10" s="20"/>
      <c r="H10" s="20"/>
      <c r="I10" s="20"/>
      <c r="J10" s="20"/>
      <c r="K10" s="20"/>
      <c r="L10" s="20"/>
      <c r="M10" s="20"/>
    </row>
    <row r="11" spans="1:13" x14ac:dyDescent="0.35">
      <c r="F11" s="20"/>
      <c r="G11" s="20"/>
      <c r="H11" s="20"/>
      <c r="I11" s="20"/>
      <c r="J11" s="20"/>
      <c r="K11" s="20"/>
      <c r="L11" s="20"/>
      <c r="M11" s="20"/>
    </row>
    <row r="12" spans="1:13" ht="23.5" x14ac:dyDescent="0.55000000000000004">
      <c r="F12" s="23" t="s">
        <v>34</v>
      </c>
      <c r="G12" s="20"/>
      <c r="H12" s="20"/>
      <c r="I12" s="20"/>
      <c r="J12" s="20"/>
      <c r="K12" s="20"/>
      <c r="L12" s="20"/>
      <c r="M12" s="20"/>
    </row>
    <row r="13" spans="1:13" x14ac:dyDescent="0.35">
      <c r="F13" s="20"/>
      <c r="G13" s="20"/>
      <c r="H13" s="20"/>
      <c r="I13" s="20"/>
      <c r="J13" s="20"/>
      <c r="K13" s="20"/>
      <c r="L13" s="20"/>
      <c r="M13" s="20"/>
    </row>
    <row r="14" spans="1:13" x14ac:dyDescent="0.35">
      <c r="F14" s="20"/>
      <c r="G14" s="20"/>
      <c r="H14" s="20"/>
      <c r="I14" s="20"/>
      <c r="J14" s="20"/>
      <c r="K14" s="20"/>
      <c r="L14" s="20"/>
      <c r="M14" s="20"/>
    </row>
    <row r="15" spans="1:13" x14ac:dyDescent="0.35">
      <c r="F15" s="20"/>
      <c r="G15" s="20"/>
      <c r="H15" s="20"/>
      <c r="I15" s="20"/>
      <c r="J15" s="20"/>
      <c r="K15" s="20"/>
      <c r="L15" s="20"/>
      <c r="M15" s="20"/>
    </row>
    <row r="16" spans="1:13" x14ac:dyDescent="0.35">
      <c r="F16" s="20"/>
      <c r="G16" s="20"/>
      <c r="H16" s="20"/>
      <c r="I16" s="20"/>
      <c r="J16" s="20"/>
      <c r="K16" s="20"/>
      <c r="L16" s="20"/>
      <c r="M16" s="20"/>
    </row>
    <row r="17" spans="6:13" x14ac:dyDescent="0.35">
      <c r="F17" s="20"/>
      <c r="G17" s="20"/>
      <c r="H17" s="20"/>
      <c r="I17" s="20"/>
      <c r="J17" s="20"/>
      <c r="K17" s="20"/>
      <c r="L17" s="20"/>
      <c r="M17" s="20"/>
    </row>
    <row r="18" spans="6:13" x14ac:dyDescent="0.35">
      <c r="F18" s="20"/>
      <c r="G18" s="20"/>
      <c r="H18" s="20"/>
      <c r="I18" s="20"/>
      <c r="J18" s="20"/>
      <c r="K18" s="20"/>
      <c r="L18" s="20"/>
      <c r="M18" s="20"/>
    </row>
    <row r="19" spans="6:13" x14ac:dyDescent="0.35">
      <c r="F19" s="20"/>
      <c r="G19" s="20"/>
      <c r="H19" s="20"/>
      <c r="I19" s="20"/>
      <c r="J19" s="20"/>
      <c r="K19" s="20"/>
      <c r="L19" s="20"/>
      <c r="M19" s="20"/>
    </row>
    <row r="20" spans="6:13" x14ac:dyDescent="0.35">
      <c r="F20" s="20"/>
      <c r="G20" s="20"/>
      <c r="H20" s="20"/>
      <c r="I20" s="20"/>
      <c r="J20" s="20"/>
      <c r="K20" s="20"/>
      <c r="L20" s="20"/>
      <c r="M20" s="20"/>
    </row>
    <row r="21" spans="6:13" x14ac:dyDescent="0.35">
      <c r="F21" s="20"/>
      <c r="G21" s="20"/>
      <c r="H21" s="20"/>
      <c r="I21" s="20"/>
      <c r="J21" s="20"/>
      <c r="K21" s="20"/>
      <c r="L21" s="20"/>
      <c r="M21" s="20"/>
    </row>
    <row r="22" spans="6:13" x14ac:dyDescent="0.35">
      <c r="F22" s="20"/>
      <c r="G22" s="20"/>
      <c r="H22" s="20"/>
      <c r="I22" s="20"/>
      <c r="J22" s="20"/>
      <c r="K22" s="20"/>
      <c r="L22" s="20"/>
      <c r="M22" s="20"/>
    </row>
  </sheetData>
  <sheetProtection algorithmName="SHA-512" hashValue="q+MP3+PIXyrDOd2bIhLkRnS1NTz8Ov52I7ec3OQP1weE/hTWRnaVZzZEnq53mL/lGllz/dt1lhP6/Ze5El4wIA==" saltValue="3vNv9TO/gy/jWoTnt+06bw==" spinCount="100000" sheet="1" objects="1" scenarios="1"/>
  <mergeCells count="3">
    <mergeCell ref="F1:H1"/>
    <mergeCell ref="F3:G3"/>
    <mergeCell ref="F4:G4"/>
  </mergeCells>
  <dataValidations count="1">
    <dataValidation type="list" allowBlank="1" showInputMessage="1" showErrorMessage="1" sqref="I1 D2:D10">
      <formula1>$F$2:$G$2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1"/>
  <sheetViews>
    <sheetView tabSelected="1" workbookViewId="0">
      <selection activeCell="H15" sqref="H15"/>
    </sheetView>
  </sheetViews>
  <sheetFormatPr baseColWidth="10" defaultRowHeight="14.5" x14ac:dyDescent="0.35"/>
  <cols>
    <col min="1" max="1" width="18.6328125" style="1" bestFit="1" customWidth="1"/>
    <col min="2" max="2" width="12.1796875" style="1" bestFit="1" customWidth="1"/>
    <col min="3" max="3" width="12.6328125" style="1" bestFit="1" customWidth="1"/>
    <col min="4" max="4" width="12.08984375" style="1" customWidth="1"/>
    <col min="5" max="5" width="12.1796875" style="1" bestFit="1" customWidth="1"/>
    <col min="6" max="6" width="11.6328125" style="1" bestFit="1" customWidth="1"/>
    <col min="7" max="8" width="12.1796875" style="1" bestFit="1" customWidth="1"/>
    <col min="9" max="9" width="11.6328125" style="1" bestFit="1" customWidth="1"/>
    <col min="10" max="10" width="12.1796875" style="1" bestFit="1" customWidth="1"/>
    <col min="11" max="11" width="11.36328125" style="1" customWidth="1"/>
    <col min="12" max="12" width="10.90625" style="1"/>
    <col min="13" max="13" width="24.7265625" style="1" customWidth="1"/>
    <col min="14" max="14" width="19.36328125" style="1" customWidth="1"/>
    <col min="15" max="15" width="20.26953125" style="1" customWidth="1"/>
    <col min="16" max="16384" width="10.90625" style="1"/>
  </cols>
  <sheetData>
    <row r="1" spans="1:15" ht="14.5" customHeight="1" x14ac:dyDescent="0.5">
      <c r="A1" s="24"/>
      <c r="B1" s="24"/>
      <c r="C1" s="97" t="s">
        <v>17</v>
      </c>
      <c r="D1" s="97"/>
      <c r="E1" s="97"/>
      <c r="F1" s="97"/>
      <c r="G1" s="97"/>
      <c r="H1" s="97"/>
      <c r="I1" s="97"/>
      <c r="J1" s="97"/>
      <c r="K1" s="97"/>
      <c r="L1" s="40"/>
      <c r="M1" s="40"/>
      <c r="N1" s="40"/>
      <c r="O1" s="40"/>
    </row>
    <row r="2" spans="1:15" ht="14.5" customHeight="1" x14ac:dyDescent="0.5">
      <c r="A2" s="24"/>
      <c r="B2" s="24"/>
      <c r="C2" s="97"/>
      <c r="D2" s="97"/>
      <c r="E2" s="97"/>
      <c r="F2" s="97"/>
      <c r="G2" s="97"/>
      <c r="H2" s="97"/>
      <c r="I2" s="97"/>
      <c r="J2" s="97"/>
      <c r="K2" s="97"/>
      <c r="L2" s="40"/>
      <c r="M2" s="40"/>
      <c r="N2" s="40"/>
      <c r="O2" s="40"/>
    </row>
    <row r="3" spans="1:15" ht="20.5" thickBot="1" x14ac:dyDescent="0.45">
      <c r="A3" s="41" t="s">
        <v>18</v>
      </c>
      <c r="B3" s="41"/>
      <c r="C3" s="98" t="s">
        <v>37</v>
      </c>
      <c r="D3" s="98"/>
      <c r="E3" s="98"/>
      <c r="F3" s="98"/>
      <c r="G3" s="98"/>
      <c r="H3" s="98"/>
      <c r="I3" s="98"/>
      <c r="J3" s="98"/>
      <c r="K3" s="98"/>
      <c r="L3" s="41"/>
      <c r="M3" s="41"/>
      <c r="N3" s="41"/>
      <c r="O3" s="41"/>
    </row>
    <row r="4" spans="1:15" ht="15" thickBot="1" x14ac:dyDescent="0.4">
      <c r="A4" s="42"/>
      <c r="B4" s="42"/>
      <c r="C4" s="94" t="s">
        <v>0</v>
      </c>
      <c r="D4" s="95"/>
      <c r="E4" s="95"/>
      <c r="F4" s="95"/>
      <c r="G4" s="96"/>
      <c r="H4" s="94" t="s">
        <v>1</v>
      </c>
      <c r="I4" s="95"/>
      <c r="J4" s="95"/>
      <c r="K4" s="96"/>
      <c r="L4" s="43"/>
      <c r="M4" s="43"/>
      <c r="N4" s="42"/>
      <c r="O4" s="42"/>
    </row>
    <row r="5" spans="1:15" ht="35" thickBot="1" x14ac:dyDescent="0.4">
      <c r="A5" s="34" t="s">
        <v>2</v>
      </c>
      <c r="B5" s="35" t="s">
        <v>29</v>
      </c>
      <c r="C5" s="36" t="s">
        <v>36</v>
      </c>
      <c r="D5" s="37" t="s">
        <v>4</v>
      </c>
      <c r="E5" s="37" t="s">
        <v>5</v>
      </c>
      <c r="F5" s="37" t="s">
        <v>6</v>
      </c>
      <c r="G5" s="38" t="s">
        <v>7</v>
      </c>
      <c r="H5" s="36" t="s">
        <v>8</v>
      </c>
      <c r="I5" s="37" t="s">
        <v>9</v>
      </c>
      <c r="J5" s="37" t="s">
        <v>10</v>
      </c>
      <c r="K5" s="38" t="s">
        <v>11</v>
      </c>
      <c r="L5" s="44" t="s">
        <v>12</v>
      </c>
      <c r="M5" s="39" t="s">
        <v>13</v>
      </c>
    </row>
    <row r="6" spans="1:15" x14ac:dyDescent="0.35">
      <c r="A6" s="2" t="str">
        <f>IF('Datos iniciales'!A2="","",'Datos iniciales'!A2)</f>
        <v/>
      </c>
      <c r="B6" s="3">
        <v>30</v>
      </c>
      <c r="C6" s="45">
        <f>('Datos iniciales'!C2/30)*'Liquidador de nómina'!B6</f>
        <v>0</v>
      </c>
      <c r="D6" s="2">
        <f>IF('Datos iniciales'!D2="Si",('Datos iniciales'!H4/30)*'Liquidador de nómina'!B6,0)</f>
        <v>0</v>
      </c>
      <c r="E6" s="2"/>
      <c r="F6" s="2"/>
      <c r="G6" s="4">
        <f t="shared" ref="G6:G14" si="0">SUM(C6:F6)</f>
        <v>0</v>
      </c>
      <c r="H6" s="45">
        <f t="shared" ref="H6:H14" si="1">+(G6-D6)*0.04</f>
        <v>0</v>
      </c>
      <c r="I6" s="2">
        <f>+(G6-D6)*0.04</f>
        <v>0</v>
      </c>
      <c r="J6" s="2"/>
      <c r="K6" s="4">
        <f t="shared" ref="K6:K14" si="2">SUM(H6:J6)</f>
        <v>0</v>
      </c>
      <c r="L6" s="46">
        <f t="shared" ref="L6:L14" si="3">+G6-K6</f>
        <v>0</v>
      </c>
      <c r="M6" s="5"/>
    </row>
    <row r="7" spans="1:15" x14ac:dyDescent="0.35">
      <c r="A7" s="47" t="str">
        <f>IF('Datos iniciales'!A3="","",'Datos iniciales'!A3)</f>
        <v/>
      </c>
      <c r="B7" s="6">
        <v>30</v>
      </c>
      <c r="C7" s="48">
        <f>('Datos iniciales'!C3/30)*'Liquidador de nómina'!B7</f>
        <v>0</v>
      </c>
      <c r="D7" s="47">
        <f>IF('Datos iniciales'!D3="Si",('Datos iniciales'!H5/30)*'Liquidador de nómina'!B7,0)</f>
        <v>0</v>
      </c>
      <c r="E7" s="7"/>
      <c r="F7" s="7"/>
      <c r="G7" s="49">
        <f t="shared" si="0"/>
        <v>0</v>
      </c>
      <c r="H7" s="48">
        <f t="shared" si="1"/>
        <v>0</v>
      </c>
      <c r="I7" s="47">
        <f t="shared" ref="I7:I14" si="4">+(G7-D7)*0.04</f>
        <v>0</v>
      </c>
      <c r="J7" s="7"/>
      <c r="K7" s="8">
        <f t="shared" si="2"/>
        <v>0</v>
      </c>
      <c r="L7" s="9">
        <f t="shared" si="3"/>
        <v>0</v>
      </c>
      <c r="M7" s="10"/>
    </row>
    <row r="8" spans="1:15" x14ac:dyDescent="0.35">
      <c r="A8" s="2" t="str">
        <f>IF('Datos iniciales'!A4="","",'Datos iniciales'!A4)</f>
        <v/>
      </c>
      <c r="B8" s="11">
        <v>30</v>
      </c>
      <c r="C8" s="45">
        <f>('Datos iniciales'!C4/30)*'Liquidador de nómina'!B8</f>
        <v>0</v>
      </c>
      <c r="D8" s="2">
        <f>IF('Datos iniciales'!D4="Si",('Datos iniciales'!H6/30)*'Liquidador de nómina'!B8,0)</f>
        <v>0</v>
      </c>
      <c r="E8" s="12"/>
      <c r="F8" s="12"/>
      <c r="G8" s="50">
        <f t="shared" si="0"/>
        <v>0</v>
      </c>
      <c r="H8" s="45">
        <f t="shared" si="1"/>
        <v>0</v>
      </c>
      <c r="I8" s="2">
        <f t="shared" si="4"/>
        <v>0</v>
      </c>
      <c r="J8" s="12"/>
      <c r="K8" s="4">
        <f t="shared" si="2"/>
        <v>0</v>
      </c>
      <c r="L8" s="13">
        <f t="shared" si="3"/>
        <v>0</v>
      </c>
      <c r="M8" s="14"/>
    </row>
    <row r="9" spans="1:15" x14ac:dyDescent="0.35">
      <c r="A9" s="47" t="str">
        <f>IF('Datos iniciales'!A5="","",'Datos iniciales'!A5)</f>
        <v/>
      </c>
      <c r="B9" s="6">
        <v>15</v>
      </c>
      <c r="C9" s="48">
        <f>('Datos iniciales'!C5/30)*'Liquidador de nómina'!B9</f>
        <v>0</v>
      </c>
      <c r="D9" s="47">
        <f>IF('Datos iniciales'!D5="Si",('Datos iniciales'!H7/30)*'Liquidador de nómina'!B9,0)</f>
        <v>0</v>
      </c>
      <c r="E9" s="7"/>
      <c r="F9" s="7"/>
      <c r="G9" s="49">
        <f t="shared" si="0"/>
        <v>0</v>
      </c>
      <c r="H9" s="48">
        <f t="shared" si="1"/>
        <v>0</v>
      </c>
      <c r="I9" s="47">
        <f t="shared" si="4"/>
        <v>0</v>
      </c>
      <c r="J9" s="7"/>
      <c r="K9" s="8">
        <f t="shared" si="2"/>
        <v>0</v>
      </c>
      <c r="L9" s="9">
        <f t="shared" si="3"/>
        <v>0</v>
      </c>
      <c r="M9" s="10"/>
    </row>
    <row r="10" spans="1:15" x14ac:dyDescent="0.35">
      <c r="A10" s="2" t="str">
        <f>IF('Datos iniciales'!A6="","",'Datos iniciales'!A6)</f>
        <v/>
      </c>
      <c r="B10" s="11">
        <v>15</v>
      </c>
      <c r="C10" s="45">
        <f>('Datos iniciales'!C6/30)*'Liquidador de nómina'!B10</f>
        <v>0</v>
      </c>
      <c r="D10" s="2">
        <f>IF('Datos iniciales'!D6="Si",('Datos iniciales'!H8/30)*'Liquidador de nómina'!B10,0)</f>
        <v>0</v>
      </c>
      <c r="E10" s="12"/>
      <c r="F10" s="12"/>
      <c r="G10" s="50">
        <f t="shared" si="0"/>
        <v>0</v>
      </c>
      <c r="H10" s="45">
        <f t="shared" si="1"/>
        <v>0</v>
      </c>
      <c r="I10" s="2">
        <f t="shared" si="4"/>
        <v>0</v>
      </c>
      <c r="J10" s="12"/>
      <c r="K10" s="4">
        <f t="shared" si="2"/>
        <v>0</v>
      </c>
      <c r="L10" s="13">
        <f t="shared" si="3"/>
        <v>0</v>
      </c>
      <c r="M10" s="14"/>
    </row>
    <row r="11" spans="1:15" x14ac:dyDescent="0.35">
      <c r="A11" s="47" t="str">
        <f>IF('Datos iniciales'!A7="","",'Datos iniciales'!A7)</f>
        <v/>
      </c>
      <c r="B11" s="6"/>
      <c r="C11" s="48">
        <f>('Datos iniciales'!C7/30)*'Liquidador de nómina'!B11</f>
        <v>0</v>
      </c>
      <c r="D11" s="47">
        <f>IF('Datos iniciales'!D7="Si",('Datos iniciales'!H9/30)*'Liquidador de nómina'!B11,0)</f>
        <v>0</v>
      </c>
      <c r="E11" s="7"/>
      <c r="F11" s="7"/>
      <c r="G11" s="49">
        <f t="shared" si="0"/>
        <v>0</v>
      </c>
      <c r="H11" s="48">
        <f t="shared" si="1"/>
        <v>0</v>
      </c>
      <c r="I11" s="47">
        <f t="shared" si="4"/>
        <v>0</v>
      </c>
      <c r="J11" s="7"/>
      <c r="K11" s="8">
        <f t="shared" si="2"/>
        <v>0</v>
      </c>
      <c r="L11" s="9">
        <f t="shared" si="3"/>
        <v>0</v>
      </c>
      <c r="M11" s="10"/>
    </row>
    <row r="12" spans="1:15" x14ac:dyDescent="0.35">
      <c r="A12" s="2" t="str">
        <f>IF('Datos iniciales'!A8="","",'Datos iniciales'!A8)</f>
        <v/>
      </c>
      <c r="B12" s="11"/>
      <c r="C12" s="45">
        <f>('Datos iniciales'!C8/30)*'Liquidador de nómina'!B12</f>
        <v>0</v>
      </c>
      <c r="D12" s="2">
        <f>IF('Datos iniciales'!D8="Si",('Datos iniciales'!H10/30)*'Liquidador de nómina'!B12,0)</f>
        <v>0</v>
      </c>
      <c r="E12" s="12"/>
      <c r="F12" s="12"/>
      <c r="G12" s="50">
        <f t="shared" si="0"/>
        <v>0</v>
      </c>
      <c r="H12" s="45">
        <f t="shared" si="1"/>
        <v>0</v>
      </c>
      <c r="I12" s="2">
        <f t="shared" si="4"/>
        <v>0</v>
      </c>
      <c r="J12" s="12"/>
      <c r="K12" s="4">
        <f t="shared" si="2"/>
        <v>0</v>
      </c>
      <c r="L12" s="13">
        <f t="shared" si="3"/>
        <v>0</v>
      </c>
      <c r="M12" s="14"/>
    </row>
    <row r="13" spans="1:15" x14ac:dyDescent="0.35">
      <c r="A13" s="47" t="str">
        <f>IF('Datos iniciales'!A9="","",'Datos iniciales'!A9)</f>
        <v/>
      </c>
      <c r="B13" s="6"/>
      <c r="C13" s="48">
        <f>('Datos iniciales'!C9/30)*'Liquidador de nómina'!B13</f>
        <v>0</v>
      </c>
      <c r="D13" s="47">
        <f>IF('Datos iniciales'!D9="Si",('Datos iniciales'!H11/30)*'Liquidador de nómina'!B13,0)</f>
        <v>0</v>
      </c>
      <c r="E13" s="7"/>
      <c r="F13" s="7"/>
      <c r="G13" s="49">
        <f t="shared" si="0"/>
        <v>0</v>
      </c>
      <c r="H13" s="48">
        <f t="shared" si="1"/>
        <v>0</v>
      </c>
      <c r="I13" s="47">
        <f t="shared" si="4"/>
        <v>0</v>
      </c>
      <c r="J13" s="7"/>
      <c r="K13" s="8">
        <f t="shared" si="2"/>
        <v>0</v>
      </c>
      <c r="L13" s="9">
        <f t="shared" si="3"/>
        <v>0</v>
      </c>
      <c r="M13" s="10"/>
    </row>
    <row r="14" spans="1:15" x14ac:dyDescent="0.35">
      <c r="A14" s="2" t="str">
        <f>IF('Datos iniciales'!A10="","",'Datos iniciales'!A10)</f>
        <v/>
      </c>
      <c r="B14" s="11"/>
      <c r="C14" s="45">
        <f>('Datos iniciales'!C10/30)*'Liquidador de nómina'!B14</f>
        <v>0</v>
      </c>
      <c r="D14" s="2">
        <f>IF('Datos iniciales'!D10="Si",('Datos iniciales'!H12/30)*'Liquidador de nómina'!B14,0)</f>
        <v>0</v>
      </c>
      <c r="E14" s="12"/>
      <c r="F14" s="12"/>
      <c r="G14" s="50">
        <f t="shared" si="0"/>
        <v>0</v>
      </c>
      <c r="H14" s="45">
        <f t="shared" si="1"/>
        <v>0</v>
      </c>
      <c r="I14" s="2">
        <f t="shared" si="4"/>
        <v>0</v>
      </c>
      <c r="J14" s="12"/>
      <c r="K14" s="4">
        <f t="shared" si="2"/>
        <v>0</v>
      </c>
      <c r="L14" s="13">
        <f t="shared" si="3"/>
        <v>0</v>
      </c>
      <c r="M14" s="14"/>
    </row>
    <row r="15" spans="1:15" ht="15" thickBot="1" x14ac:dyDescent="0.4">
      <c r="A15" s="15" t="s">
        <v>14</v>
      </c>
      <c r="B15" s="16"/>
      <c r="C15" s="51">
        <f t="shared" ref="C15:I15" si="5">SUM(C6:C14)</f>
        <v>0</v>
      </c>
      <c r="D15" s="17">
        <f t="shared" si="5"/>
        <v>0</v>
      </c>
      <c r="E15" s="17">
        <f t="shared" si="5"/>
        <v>0</v>
      </c>
      <c r="F15" s="17">
        <f t="shared" si="5"/>
        <v>0</v>
      </c>
      <c r="G15" s="18">
        <f t="shared" si="5"/>
        <v>0</v>
      </c>
      <c r="H15" s="51">
        <f t="shared" si="5"/>
        <v>0</v>
      </c>
      <c r="I15" s="17">
        <f t="shared" si="5"/>
        <v>0</v>
      </c>
      <c r="J15" s="17">
        <f>SUM(J6:J14)</f>
        <v>0</v>
      </c>
      <c r="K15" s="18">
        <f>SUM(K6:K14)</f>
        <v>0</v>
      </c>
      <c r="L15" s="52">
        <f>SUM(L6:L14)</f>
        <v>0</v>
      </c>
      <c r="M15" s="19"/>
    </row>
    <row r="17" spans="1:10" ht="26" x14ac:dyDescent="0.6">
      <c r="A17" s="53" t="s">
        <v>15</v>
      </c>
    </row>
    <row r="18" spans="1:10" ht="6.5" customHeight="1" thickBot="1" x14ac:dyDescent="0.65">
      <c r="A18" s="53"/>
    </row>
    <row r="19" spans="1:10" ht="15" thickBot="1" x14ac:dyDescent="0.4">
      <c r="B19" s="99" t="s">
        <v>16</v>
      </c>
      <c r="C19" s="101"/>
      <c r="D19" s="99" t="s">
        <v>19</v>
      </c>
      <c r="E19" s="100"/>
      <c r="F19" s="101"/>
      <c r="G19" s="99" t="s">
        <v>23</v>
      </c>
      <c r="H19" s="100"/>
      <c r="I19" s="100"/>
      <c r="J19" s="101"/>
    </row>
    <row r="20" spans="1:10" x14ac:dyDescent="0.35">
      <c r="A20" s="92" t="s">
        <v>2</v>
      </c>
      <c r="B20" s="54" t="s">
        <v>8</v>
      </c>
      <c r="C20" s="55" t="s">
        <v>9</v>
      </c>
      <c r="D20" s="54" t="s">
        <v>20</v>
      </c>
      <c r="E20" s="56" t="s">
        <v>22</v>
      </c>
      <c r="F20" s="55" t="s">
        <v>21</v>
      </c>
      <c r="G20" s="54" t="s">
        <v>24</v>
      </c>
      <c r="H20" s="56" t="s">
        <v>25</v>
      </c>
      <c r="I20" s="56" t="s">
        <v>26</v>
      </c>
      <c r="J20" s="55" t="s">
        <v>27</v>
      </c>
    </row>
    <row r="21" spans="1:10" ht="15" thickBot="1" x14ac:dyDescent="0.4">
      <c r="A21" s="93"/>
      <c r="B21" s="57">
        <f>IF('Datos iniciales'!I1="Si",0,8.5%)</f>
        <v>8.5000000000000006E-2</v>
      </c>
      <c r="C21" s="58">
        <v>0.12</v>
      </c>
      <c r="D21" s="59">
        <v>0.04</v>
      </c>
      <c r="E21" s="60">
        <f>IF('Datos iniciales'!I1="Si",0,3%)</f>
        <v>0.03</v>
      </c>
      <c r="F21" s="58">
        <f>IF('Datos iniciales'!I1="Si",0,2%)</f>
        <v>0.02</v>
      </c>
      <c r="G21" s="61">
        <v>8.3299999999999999E-2</v>
      </c>
      <c r="H21" s="62">
        <v>8.3299999999999999E-2</v>
      </c>
      <c r="I21" s="63">
        <v>0.01</v>
      </c>
      <c r="J21" s="64">
        <v>4.1700000000000001E-2</v>
      </c>
    </row>
    <row r="22" spans="1:10" x14ac:dyDescent="0.35">
      <c r="A22" s="65" t="str">
        <f>IF(A6="","",A6)</f>
        <v/>
      </c>
      <c r="B22" s="66" t="str">
        <f t="shared" ref="B22:B30" si="6">IF((G6-D6)*$B$21=0,"",(G6-D6)*$B$21)</f>
        <v/>
      </c>
      <c r="C22" s="67" t="str">
        <f t="shared" ref="C22:C30" si="7">IF((G6-D6)*$C$21=0,"",(G6-D6)*$C$21)</f>
        <v/>
      </c>
      <c r="D22" s="68" t="str">
        <f t="shared" ref="D22:D30" si="8">IF((G6-D6)*$D$21=0,"",(G6-D6)*$D$21)</f>
        <v/>
      </c>
      <c r="E22" s="69" t="str">
        <f t="shared" ref="E22:E30" si="9">IF((G6-D6)*$E$21=0,"",(G6-D6)*$E$21)</f>
        <v/>
      </c>
      <c r="F22" s="67" t="str">
        <f t="shared" ref="F22:F30" si="10">IF((G6-D6)*$F$21=0,"",(G6-D6)*$F$21)</f>
        <v/>
      </c>
      <c r="G22" s="68" t="str">
        <f t="shared" ref="G22:G30" si="11">IF((G6)*$G$21=0,"",(G6)*$G$21)</f>
        <v/>
      </c>
      <c r="H22" s="69" t="str">
        <f>IF((G6)*$H$21=0,"",(G6)*$H$21)</f>
        <v/>
      </c>
      <c r="I22" s="69" t="str">
        <f>IF((G6)*$I$21=0,"",(G6)*$I$21)</f>
        <v/>
      </c>
      <c r="J22" s="67" t="str">
        <f>IF((G6-D6)*$J$21=0,"",(G6-D6)*$J$21)</f>
        <v/>
      </c>
    </row>
    <row r="23" spans="1:10" x14ac:dyDescent="0.35">
      <c r="A23" s="70" t="str">
        <f t="shared" ref="A23:A30" si="12">IF(A7="","",A7)</f>
        <v/>
      </c>
      <c r="B23" s="71" t="str">
        <f t="shared" si="6"/>
        <v/>
      </c>
      <c r="C23" s="72" t="str">
        <f t="shared" si="7"/>
        <v/>
      </c>
      <c r="D23" s="73" t="str">
        <f t="shared" si="8"/>
        <v/>
      </c>
      <c r="E23" s="74" t="str">
        <f t="shared" si="9"/>
        <v/>
      </c>
      <c r="F23" s="72" t="str">
        <f t="shared" si="10"/>
        <v/>
      </c>
      <c r="G23" s="73" t="str">
        <f t="shared" si="11"/>
        <v/>
      </c>
      <c r="H23" s="69" t="str">
        <f t="shared" ref="H23:H26" si="13">IF((G7)*$H$21=0,"",(G7)*$H$21)</f>
        <v/>
      </c>
      <c r="I23" s="69" t="str">
        <f t="shared" ref="I23:I26" si="14">IF((G7)*$I$21=0,"",(G7)*$I$21)</f>
        <v/>
      </c>
      <c r="J23" s="67" t="str">
        <f t="shared" ref="J23:J26" si="15">IF((G7-D7)*$J$21=0,"",(G7-D7)*$J$21)</f>
        <v/>
      </c>
    </row>
    <row r="24" spans="1:10" x14ac:dyDescent="0.35">
      <c r="A24" s="65" t="str">
        <f t="shared" si="12"/>
        <v/>
      </c>
      <c r="B24" s="66" t="str">
        <f t="shared" si="6"/>
        <v/>
      </c>
      <c r="C24" s="67" t="str">
        <f t="shared" si="7"/>
        <v/>
      </c>
      <c r="D24" s="68" t="str">
        <f t="shared" si="8"/>
        <v/>
      </c>
      <c r="E24" s="69" t="str">
        <f t="shared" si="9"/>
        <v/>
      </c>
      <c r="F24" s="67" t="str">
        <f t="shared" si="10"/>
        <v/>
      </c>
      <c r="G24" s="68" t="str">
        <f t="shared" si="11"/>
        <v/>
      </c>
      <c r="H24" s="69" t="str">
        <f t="shared" si="13"/>
        <v/>
      </c>
      <c r="I24" s="69" t="str">
        <f t="shared" si="14"/>
        <v/>
      </c>
      <c r="J24" s="67" t="str">
        <f t="shared" si="15"/>
        <v/>
      </c>
    </row>
    <row r="25" spans="1:10" x14ac:dyDescent="0.35">
      <c r="A25" s="70" t="str">
        <f t="shared" si="12"/>
        <v/>
      </c>
      <c r="B25" s="71" t="str">
        <f t="shared" si="6"/>
        <v/>
      </c>
      <c r="C25" s="72" t="str">
        <f t="shared" si="7"/>
        <v/>
      </c>
      <c r="D25" s="73" t="str">
        <f t="shared" si="8"/>
        <v/>
      </c>
      <c r="E25" s="74" t="str">
        <f t="shared" si="9"/>
        <v/>
      </c>
      <c r="F25" s="72" t="str">
        <f t="shared" si="10"/>
        <v/>
      </c>
      <c r="G25" s="73" t="str">
        <f t="shared" si="11"/>
        <v/>
      </c>
      <c r="H25" s="69" t="str">
        <f t="shared" si="13"/>
        <v/>
      </c>
      <c r="I25" s="69" t="str">
        <f t="shared" si="14"/>
        <v/>
      </c>
      <c r="J25" s="67" t="str">
        <f t="shared" si="15"/>
        <v/>
      </c>
    </row>
    <row r="26" spans="1:10" x14ac:dyDescent="0.35">
      <c r="A26" s="65" t="str">
        <f t="shared" si="12"/>
        <v/>
      </c>
      <c r="B26" s="66" t="str">
        <f t="shared" si="6"/>
        <v/>
      </c>
      <c r="C26" s="67" t="str">
        <f t="shared" si="7"/>
        <v/>
      </c>
      <c r="D26" s="68" t="str">
        <f t="shared" si="8"/>
        <v/>
      </c>
      <c r="E26" s="69" t="str">
        <f t="shared" si="9"/>
        <v/>
      </c>
      <c r="F26" s="67" t="str">
        <f t="shared" si="10"/>
        <v/>
      </c>
      <c r="G26" s="68" t="str">
        <f t="shared" si="11"/>
        <v/>
      </c>
      <c r="H26" s="69" t="str">
        <f t="shared" si="13"/>
        <v/>
      </c>
      <c r="I26" s="69" t="str">
        <f t="shared" si="14"/>
        <v/>
      </c>
      <c r="J26" s="67" t="str">
        <f t="shared" si="15"/>
        <v/>
      </c>
    </row>
    <row r="27" spans="1:10" x14ac:dyDescent="0.35">
      <c r="A27" s="70" t="str">
        <f t="shared" si="12"/>
        <v/>
      </c>
      <c r="B27" s="71" t="str">
        <f t="shared" si="6"/>
        <v/>
      </c>
      <c r="C27" s="72" t="str">
        <f t="shared" si="7"/>
        <v/>
      </c>
      <c r="D27" s="73" t="str">
        <f t="shared" si="8"/>
        <v/>
      </c>
      <c r="E27" s="74" t="str">
        <f t="shared" si="9"/>
        <v/>
      </c>
      <c r="F27" s="72" t="str">
        <f t="shared" si="10"/>
        <v/>
      </c>
      <c r="G27" s="73" t="str">
        <f t="shared" si="11"/>
        <v/>
      </c>
      <c r="H27" s="75"/>
      <c r="I27" s="75"/>
      <c r="J27" s="76"/>
    </row>
    <row r="28" spans="1:10" x14ac:dyDescent="0.35">
      <c r="A28" s="65" t="str">
        <f t="shared" si="12"/>
        <v/>
      </c>
      <c r="B28" s="66" t="str">
        <f t="shared" si="6"/>
        <v/>
      </c>
      <c r="C28" s="67" t="str">
        <f t="shared" si="7"/>
        <v/>
      </c>
      <c r="D28" s="68" t="str">
        <f t="shared" si="8"/>
        <v/>
      </c>
      <c r="E28" s="69" t="str">
        <f t="shared" si="9"/>
        <v/>
      </c>
      <c r="F28" s="67" t="str">
        <f t="shared" si="10"/>
        <v/>
      </c>
      <c r="G28" s="68" t="str">
        <f t="shared" si="11"/>
        <v/>
      </c>
      <c r="H28" s="77"/>
      <c r="I28" s="77"/>
      <c r="J28" s="78"/>
    </row>
    <row r="29" spans="1:10" x14ac:dyDescent="0.35">
      <c r="A29" s="70" t="str">
        <f t="shared" si="12"/>
        <v/>
      </c>
      <c r="B29" s="71" t="str">
        <f t="shared" si="6"/>
        <v/>
      </c>
      <c r="C29" s="72" t="str">
        <f t="shared" si="7"/>
        <v/>
      </c>
      <c r="D29" s="73" t="str">
        <f t="shared" si="8"/>
        <v/>
      </c>
      <c r="E29" s="74" t="str">
        <f t="shared" si="9"/>
        <v/>
      </c>
      <c r="F29" s="72" t="str">
        <f t="shared" si="10"/>
        <v/>
      </c>
      <c r="G29" s="73" t="str">
        <f t="shared" si="11"/>
        <v/>
      </c>
      <c r="H29" s="75"/>
      <c r="I29" s="75"/>
      <c r="J29" s="76"/>
    </row>
    <row r="30" spans="1:10" ht="15" thickBot="1" x14ac:dyDescent="0.4">
      <c r="A30" s="79" t="str">
        <f t="shared" si="12"/>
        <v/>
      </c>
      <c r="B30" s="80" t="str">
        <f t="shared" si="6"/>
        <v/>
      </c>
      <c r="C30" s="81" t="str">
        <f t="shared" si="7"/>
        <v/>
      </c>
      <c r="D30" s="82" t="str">
        <f t="shared" si="8"/>
        <v/>
      </c>
      <c r="E30" s="83" t="str">
        <f t="shared" si="9"/>
        <v/>
      </c>
      <c r="F30" s="81" t="str">
        <f t="shared" si="10"/>
        <v/>
      </c>
      <c r="G30" s="82" t="str">
        <f t="shared" si="11"/>
        <v/>
      </c>
      <c r="H30" s="84"/>
      <c r="I30" s="84"/>
      <c r="J30" s="85"/>
    </row>
    <row r="31" spans="1:10" ht="15" thickBot="1" x14ac:dyDescent="0.4">
      <c r="A31" s="86" t="s">
        <v>14</v>
      </c>
      <c r="B31" s="87">
        <f>SUM(B22:B30)</f>
        <v>0</v>
      </c>
      <c r="C31" s="87">
        <f t="shared" ref="C31:J31" si="16">SUM(C22:C30)</f>
        <v>0</v>
      </c>
      <c r="D31" s="87">
        <f t="shared" si="16"/>
        <v>0</v>
      </c>
      <c r="E31" s="87">
        <f t="shared" si="16"/>
        <v>0</v>
      </c>
      <c r="F31" s="87">
        <f t="shared" si="16"/>
        <v>0</v>
      </c>
      <c r="G31" s="87">
        <f t="shared" si="16"/>
        <v>0</v>
      </c>
      <c r="H31" s="87">
        <f t="shared" si="16"/>
        <v>0</v>
      </c>
      <c r="I31" s="87">
        <f t="shared" si="16"/>
        <v>0</v>
      </c>
      <c r="J31" s="87">
        <f t="shared" si="16"/>
        <v>0</v>
      </c>
    </row>
  </sheetData>
  <sheetProtection algorithmName="SHA-512" hashValue="pBoimot1B4GEYWqSbnq0n93hI2EUXPbl6h21QU+16a9misgU/LGa2HHTz8yt46WszNZOrvE8ymL8IdO6+5VqGQ==" saltValue="OHw2cXX0gJkps9/gw3Pzdg==" spinCount="100000" sheet="1" objects="1" scenarios="1"/>
  <mergeCells count="8">
    <mergeCell ref="A20:A21"/>
    <mergeCell ref="C4:G4"/>
    <mergeCell ref="H4:K4"/>
    <mergeCell ref="C1:K2"/>
    <mergeCell ref="C3:K3"/>
    <mergeCell ref="G19:J19"/>
    <mergeCell ref="D19:F19"/>
    <mergeCell ref="B19:C1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iniciales</vt:lpstr>
      <vt:lpstr>Liquidador de nómina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2020-04-04T21:31:59Z</dcterms:created>
  <dcterms:modified xsi:type="dcterms:W3CDTF">2022-01-14T19:52:53Z</dcterms:modified>
</cp:coreProperties>
</file>